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5\Estados Financieros\Septiembre 2015\Sitio Web\"/>
    </mc:Choice>
  </mc:AlternateContent>
  <bookViews>
    <workbookView xWindow="240" yWindow="120" windowWidth="20115" windowHeight="6975" activeTab="5"/>
  </bookViews>
  <sheets>
    <sheet name="Resultados" sheetId="1" r:id="rId1"/>
    <sheet name="Resultados Trim" sheetId="2" r:id="rId2"/>
    <sheet name="Estado de situación financiera" sheetId="3" r:id="rId3"/>
    <sheet name="Flujo de efectivo" sheetId="5" r:id="rId4"/>
    <sheet name="Indicadores" sheetId="6" r:id="rId5"/>
    <sheet name="Cuadro Finanzas" sheetId="7" r:id="rId6"/>
  </sheets>
  <calcPr calcId="152511"/>
</workbook>
</file>

<file path=xl/calcChain.xml><?xml version="1.0" encoding="utf-8"?>
<calcChain xmlns="http://schemas.openxmlformats.org/spreadsheetml/2006/main">
  <c r="H10" i="7" l="1"/>
  <c r="H9" i="7"/>
  <c r="C10" i="7" l="1"/>
  <c r="C11" i="7"/>
  <c r="C9" i="7"/>
</calcChain>
</file>

<file path=xl/sharedStrings.xml><?xml version="1.0" encoding="utf-8"?>
<sst xmlns="http://schemas.openxmlformats.org/spreadsheetml/2006/main" count="148" uniqueCount="102">
  <si>
    <t xml:space="preserve">          % Var.</t>
  </si>
  <si>
    <t xml:space="preserve">  2015 - 2014</t>
  </si>
  <si>
    <t>EBITDA</t>
  </si>
  <si>
    <t>Análisis de Ingresos</t>
  </si>
  <si>
    <t>MM$</t>
  </si>
  <si>
    <t>%</t>
  </si>
  <si>
    <t>Total</t>
  </si>
  <si>
    <t>% Var.</t>
  </si>
  <si>
    <t>Var. %</t>
  </si>
  <si>
    <t xml:space="preserve">Gestión y Servicios S.A. </t>
  </si>
  <si>
    <t>EcoRiles S.A.</t>
  </si>
  <si>
    <t>Anam S.A.</t>
  </si>
  <si>
    <t>Aguas del Maipo S.A.</t>
  </si>
  <si>
    <t>$</t>
  </si>
  <si>
    <t>Variable</t>
  </si>
  <si>
    <t xml:space="preserve">         Sep. 15</t>
  </si>
  <si>
    <t xml:space="preserve">         Sep. 14</t>
  </si>
  <si>
    <t>Sep. 15</t>
  </si>
  <si>
    <t>Sep. 14</t>
  </si>
  <si>
    <t xml:space="preserve">    Sep. 15</t>
  </si>
  <si>
    <t xml:space="preserve">    Sep. 14</t>
  </si>
  <si>
    <t>Sep.15</t>
  </si>
  <si>
    <t xml:space="preserve">Income  Statement </t>
  </si>
  <si>
    <t>(CLP$ millions)</t>
  </si>
  <si>
    <t>Revenues</t>
  </si>
  <si>
    <t>Operating Costs &amp; Expenses</t>
  </si>
  <si>
    <t>D&amp;A</t>
  </si>
  <si>
    <t>Operating Income (EBIT)</t>
  </si>
  <si>
    <t>Financial Result*</t>
  </si>
  <si>
    <t>Tax Expenses</t>
  </si>
  <si>
    <t>Net Income</t>
  </si>
  <si>
    <t>Sales</t>
  </si>
  <si>
    <t>CLPMM$</t>
  </si>
  <si>
    <t>% of Rev</t>
  </si>
  <si>
    <t>CLP
MM$</t>
  </si>
  <si>
    <t>Potable Water</t>
  </si>
  <si>
    <t>Sewage</t>
  </si>
  <si>
    <t>Other Regulated Revenue</t>
  </si>
  <si>
    <t>Non-Regulated Revenue</t>
  </si>
  <si>
    <r>
      <t>Sales Volume (Th.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</si>
  <si>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Sewage Collection</t>
  </si>
  <si>
    <t>Sewage Treatment &amp; Disposal</t>
  </si>
  <si>
    <t>Interconnections *</t>
  </si>
  <si>
    <t>Customers</t>
  </si>
  <si>
    <t>Difference</t>
  </si>
  <si>
    <t>Non-Sanitation Services</t>
  </si>
  <si>
    <t>(CLP MM$)</t>
  </si>
  <si>
    <t>Non-regulated, non-sanitation products</t>
  </si>
  <si>
    <r>
      <t>Investments</t>
    </r>
    <r>
      <rPr>
        <b/>
        <sz val="9"/>
        <color rgb="FF002060"/>
        <rFont val="Arial"/>
        <family val="2"/>
      </rPr>
      <t xml:space="preserve"> (CLP Millions)</t>
    </r>
  </si>
  <si>
    <t>Expansion of the Fourth Module of the Trebal-Mapocho Plant</t>
  </si>
  <si>
    <t>Preventive renovation of Sewerage Network</t>
  </si>
  <si>
    <t>Improvement in Filtration Systems in the Vizcachas Plant</t>
  </si>
  <si>
    <t>Variation</t>
  </si>
  <si>
    <t>Results</t>
  </si>
  <si>
    <t>Quarterly Results</t>
  </si>
  <si>
    <t>3Q15</t>
  </si>
  <si>
    <t xml:space="preserve">         3Q14</t>
  </si>
  <si>
    <t>3Q15 - 3Q14</t>
  </si>
  <si>
    <t>Assets</t>
  </si>
  <si>
    <t>Current Assets</t>
  </si>
  <si>
    <t>Long-Term Assets</t>
  </si>
  <si>
    <t>Total Assets</t>
  </si>
  <si>
    <t>Liabilities &amp; Shareholder’s Equity</t>
  </si>
  <si>
    <t>Current Liabilities</t>
  </si>
  <si>
    <t>Long-Term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</si>
  <si>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</si>
  <si>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</si>
  <si>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</si>
  <si>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</si>
  <si>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</si>
  <si>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CLP Millions</t>
  </si>
  <si>
    <t>Cash Flow Statement (CLP$ millions)</t>
  </si>
  <si>
    <t>Net Cash Flow from Operating Activities</t>
  </si>
  <si>
    <t>Net Cash Flow from Investing Activities</t>
  </si>
  <si>
    <t>Net Cash Flow from Financing Activities</t>
  </si>
  <si>
    <t>Total Net Cash Flow for the Period</t>
  </si>
  <si>
    <t>Closing Balance of Cash &amp; Cash Equivalents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</si>
  <si>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</si>
  <si>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</si>
  <si>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</si>
  <si>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</si>
  <si>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</si>
  <si>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</si>
  <si>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</si>
  <si>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</si>
  <si>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</si>
  <si>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</si>
  <si>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</si>
  <si>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</si>
  <si>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</si>
  <si>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CLP$</t>
  </si>
  <si>
    <t>Dividend Yield*</t>
  </si>
  <si>
    <t>Dec. 14</t>
  </si>
  <si>
    <t>Currency</t>
  </si>
  <si>
    <t>1 - 12 months</t>
  </si>
  <si>
    <t>1 - 3 years</t>
  </si>
  <si>
    <t>3 - 5 years</t>
  </si>
  <si>
    <t>more than 5 years</t>
  </si>
  <si>
    <t>Promissory Notes</t>
  </si>
  <si>
    <t>Bonds</t>
  </si>
  <si>
    <t>Bank Debt</t>
  </si>
  <si>
    <t>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</si>
</sst>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#,##0;\(##,##0\)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2060"/>
      <name val="Arial"/>
      <family val="2"/>
    </font>
    <font>
      <sz val="10"/>
      <color rgb="FF002060"/>
      <name val="Tahoma"/>
      <family val="2"/>
    </font>
    <font>
      <b/>
      <sz val="9"/>
      <color rgb="FF002060"/>
      <name val="Arial"/>
      <family val="2"/>
    </font>
    <font>
      <sz val="10"/>
      <name val="Times New Roman"/>
      <family val="1"/>
    </font>
    <font>
      <sz val="9"/>
      <color rgb="FF002060"/>
      <name val="Arial"/>
      <family val="2"/>
    </font>
    <font>
      <sz val="11"/>
      <color rgb="FF002060"/>
      <name val="Calibri"/>
      <family val="2"/>
    </font>
    <font>
      <sz val="10"/>
      <color rgb="FF002060"/>
      <name val="Arial"/>
      <family val="2"/>
    </font>
    <font>
      <sz val="10"/>
      <name val="Arial"/>
      <family val="2"/>
    </font>
    <font>
      <sz val="10"/>
      <color rgb="FF002060"/>
      <name val="Times New Roman"/>
      <family val="1"/>
    </font>
    <font>
      <i/>
      <sz val="9"/>
      <color rgb="FF002060"/>
      <name val="Arial"/>
      <family val="2"/>
    </font>
    <font>
      <sz val="10"/>
      <name val="Tahoma"/>
      <family val="2"/>
    </font>
    <font>
      <sz val="8"/>
      <color rgb="FF7030A0"/>
      <name val="Arial"/>
      <family val="2"/>
    </font>
    <font>
      <sz val="10"/>
      <color theme="1"/>
      <name val="Times New Roman"/>
      <family val="1"/>
    </font>
    <font>
      <b/>
      <vertAlign val="superscript"/>
      <sz val="9"/>
      <color rgb="FF002060"/>
      <name val="Arial"/>
      <family val="2"/>
    </font>
    <font>
      <b/>
      <i/>
      <sz val="7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206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left" indent="2"/>
    </xf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0" fontId="7" fillId="0" borderId="0" xfId="0" applyFont="1"/>
    <xf numFmtId="10" fontId="6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10" fontId="6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2" fillId="0" borderId="0" xfId="0" applyFont="1" applyAlignment="1">
      <alignment horizontal="justify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" fontId="3" fillId="0" borderId="0" xfId="0" applyNumberFormat="1" applyFont="1"/>
    <xf numFmtId="1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10" fillId="0" borderId="0" xfId="2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0" fontId="2" fillId="0" borderId="0" xfId="2" applyFont="1" applyAlignment="1">
      <alignment horizontal="left" indent="2"/>
    </xf>
    <xf numFmtId="0" fontId="3" fillId="0" borderId="0" xfId="2" applyFont="1" applyFill="1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3" fontId="3" fillId="2" borderId="0" xfId="0" applyNumberFormat="1" applyFont="1" applyFill="1"/>
    <xf numFmtId="0" fontId="6" fillId="0" borderId="2" xfId="0" applyFont="1" applyBorder="1" applyAlignment="1"/>
    <xf numFmtId="0" fontId="12" fillId="0" borderId="0" xfId="0" applyFont="1"/>
    <xf numFmtId="164" fontId="12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Fill="1"/>
    <xf numFmtId="3" fontId="0" fillId="0" borderId="0" xfId="0" applyNumberFormat="1"/>
    <xf numFmtId="0" fontId="13" fillId="0" borderId="0" xfId="0" applyFont="1"/>
    <xf numFmtId="9" fontId="13" fillId="0" borderId="0" xfId="1" applyFont="1"/>
    <xf numFmtId="3" fontId="13" fillId="0" borderId="0" xfId="0" applyNumberFormat="1" applyFont="1"/>
    <xf numFmtId="9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6" fillId="0" borderId="2" xfId="3" applyFont="1" applyBorder="1" applyAlignment="1"/>
    <xf numFmtId="0" fontId="14" fillId="0" borderId="0" xfId="0" applyFont="1"/>
    <xf numFmtId="0" fontId="14" fillId="0" borderId="0" xfId="0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4" fillId="0" borderId="1" xfId="0" applyFont="1" applyBorder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43" fontId="6" fillId="0" borderId="2" xfId="0" applyNumberFormat="1" applyFont="1" applyBorder="1" applyAlignme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/>
  </cellXfs>
  <cellStyles count="5">
    <cellStyle name="Millares" xfId="3" builtinId="3"/>
    <cellStyle name="Millares 2" xfId="4"/>
    <cellStyle name="Normal" xfId="0" builtinId="0"/>
    <cellStyle name="Normal 16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Composition by Instrument Type</a:t>
            </a:r>
            <a:endParaRPr lang="es-CL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680096237970254E-2"/>
                  <c:y val="2.008639545056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939884076990376"/>
                  <c:y val="-6.4074074074074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'Cuadro Finanzas'!$B$9:$B$11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Debt</c:v>
                </c:pt>
              </c:strCache>
            </c:strRef>
          </c:cat>
          <c:val>
            <c:numRef>
              <c:f>'Cuadro Finanzas'!$D$9:$D$11</c:f>
              <c:numCache>
                <c:formatCode>_(* #,##0.00_);_(* \(#,##0.00\);_(* "-"??_);_(@_)</c:formatCode>
                <c:ptCount val="3"/>
                <c:pt idx="0">
                  <c:v>173359.56911843378</c:v>
                </c:pt>
                <c:pt idx="1">
                  <c:v>520730.36844065326</c:v>
                </c:pt>
                <c:pt idx="2">
                  <c:v>98140.808999000015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1" i="0" baseline="0">
                <a:effectLst/>
              </a:rPr>
              <a:t>Composition by Debt Type</a:t>
            </a:r>
            <a:endParaRPr lang="es-CL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923468941382328"/>
                  <c:y val="-0.1786574074074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395669291338583E-2"/>
                  <c:y val="3.7814596092155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'Cuadro Finanzas'!$F$9:$F$10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'Cuadro Finanzas'!$H$9:$H$10</c:f>
              <c:numCache>
                <c:formatCode>_(* #,##0.00_);_(* \(#,##0.00\);_(* "-"??_);_(@_)</c:formatCode>
                <c:ptCount val="2"/>
                <c:pt idx="0">
                  <c:v>694089</c:v>
                </c:pt>
                <c:pt idx="1">
                  <c:v>98141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13</xdr:row>
      <xdr:rowOff>80962</xdr:rowOff>
    </xdr:from>
    <xdr:to>
      <xdr:col>5</xdr:col>
      <xdr:colOff>542925</xdr:colOff>
      <xdr:row>27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12</xdr:row>
      <xdr:rowOff>185737</xdr:rowOff>
    </xdr:from>
    <xdr:to>
      <xdr:col>12</xdr:col>
      <xdr:colOff>200025</xdr:colOff>
      <xdr:row>27</xdr:row>
      <xdr:rowOff>71437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A2" sqref="A2"/>
    </sheetView>
  </sheetViews>
  <sheetFormatPr baseColWidth="10" defaultRowHeight="12.75" x14ac:dyDescent="0.2"/>
  <cols>
    <col min="1" max="1" width="4" style="2" customWidth="1"/>
    <col min="2" max="2" width="44.85546875" style="2" bestFit="1" customWidth="1"/>
    <col min="3" max="4" width="12.7109375" style="2" customWidth="1"/>
    <col min="5" max="5" width="15.5703125" style="2" customWidth="1"/>
    <col min="6" max="16384" width="11.42578125" style="2"/>
  </cols>
  <sheetData>
    <row r="1" spans="1:10" x14ac:dyDescent="0.2">
      <c r="A1" s="1" t="s">
        <v>53</v>
      </c>
    </row>
    <row r="2" spans="1:10" x14ac:dyDescent="0.2">
      <c r="B2" s="64" t="s">
        <v>22</v>
      </c>
    </row>
    <row r="3" spans="1:10" s="3" customFormat="1" ht="13.5" thickBot="1" x14ac:dyDescent="0.25">
      <c r="B3" s="65" t="s">
        <v>23</v>
      </c>
      <c r="C3" s="52" t="s">
        <v>15</v>
      </c>
      <c r="D3" s="52" t="s">
        <v>16</v>
      </c>
      <c r="E3" s="52" t="s">
        <v>0</v>
      </c>
      <c r="F3" s="55"/>
      <c r="G3" s="52" t="s">
        <v>1</v>
      </c>
    </row>
    <row r="4" spans="1:10" x14ac:dyDescent="0.2">
      <c r="B4" s="44" t="s">
        <v>24</v>
      </c>
      <c r="C4" s="8">
        <v>346685</v>
      </c>
      <c r="D4" s="8">
        <v>318268</v>
      </c>
      <c r="E4" s="14">
        <v>8.8999999999999996E-2</v>
      </c>
      <c r="F4" s="55"/>
      <c r="G4" s="8">
        <v>28417</v>
      </c>
    </row>
    <row r="5" spans="1:10" s="9" customFormat="1" x14ac:dyDescent="0.2">
      <c r="B5" s="44" t="s">
        <v>25</v>
      </c>
      <c r="C5" s="8">
        <v>-141968</v>
      </c>
      <c r="D5" s="8">
        <v>-124645</v>
      </c>
      <c r="E5" s="14">
        <v>0.13900000000000001</v>
      </c>
      <c r="F5" s="55"/>
      <c r="G5" s="8">
        <v>-17323</v>
      </c>
    </row>
    <row r="6" spans="1:10" s="9" customFormat="1" x14ac:dyDescent="0.2">
      <c r="B6" s="44" t="s">
        <v>2</v>
      </c>
      <c r="C6" s="8">
        <v>204717</v>
      </c>
      <c r="D6" s="8">
        <v>193623</v>
      </c>
      <c r="E6" s="14">
        <v>5.7000000000000002E-2</v>
      </c>
      <c r="F6" s="55"/>
      <c r="G6" s="8">
        <v>11094</v>
      </c>
    </row>
    <row r="7" spans="1:10" s="9" customFormat="1" x14ac:dyDescent="0.2">
      <c r="B7" s="44" t="s">
        <v>26</v>
      </c>
      <c r="C7" s="8">
        <v>-51217</v>
      </c>
      <c r="D7" s="8">
        <v>-49177</v>
      </c>
      <c r="E7" s="14">
        <v>4.1000000000000002E-2</v>
      </c>
      <c r="F7" s="55"/>
      <c r="G7" s="8">
        <v>-2040</v>
      </c>
    </row>
    <row r="8" spans="1:10" s="9" customFormat="1" x14ac:dyDescent="0.2">
      <c r="B8" s="44" t="s">
        <v>27</v>
      </c>
      <c r="C8" s="8">
        <v>153500</v>
      </c>
      <c r="D8" s="8">
        <v>144446</v>
      </c>
      <c r="E8" s="14">
        <v>6.3E-2</v>
      </c>
      <c r="F8" s="55"/>
      <c r="G8" s="8">
        <v>9054</v>
      </c>
    </row>
    <row r="9" spans="1:10" s="9" customFormat="1" x14ac:dyDescent="0.2">
      <c r="B9" s="44" t="s">
        <v>28</v>
      </c>
      <c r="C9" s="8">
        <v>-35013</v>
      </c>
      <c r="D9" s="8">
        <v>-42305</v>
      </c>
      <c r="E9" s="14">
        <v>-0.17199999999999999</v>
      </c>
      <c r="F9" s="55"/>
      <c r="G9" s="8">
        <v>7292</v>
      </c>
    </row>
    <row r="10" spans="1:10" s="9" customFormat="1" x14ac:dyDescent="0.2">
      <c r="B10" s="44" t="s">
        <v>29</v>
      </c>
      <c r="C10" s="8">
        <v>-23522</v>
      </c>
      <c r="D10" s="8">
        <v>-18229</v>
      </c>
      <c r="E10" s="14">
        <v>0.28999999999999998</v>
      </c>
      <c r="F10" s="55"/>
      <c r="G10" s="8">
        <v>-5293</v>
      </c>
    </row>
    <row r="11" spans="1:10" s="9" customFormat="1" x14ac:dyDescent="0.2">
      <c r="B11" s="44" t="s">
        <v>30</v>
      </c>
      <c r="C11" s="8">
        <v>92815</v>
      </c>
      <c r="D11" s="8">
        <v>81401</v>
      </c>
      <c r="E11" s="14">
        <v>0.14000000000000001</v>
      </c>
      <c r="F11" s="55"/>
      <c r="G11" s="8">
        <v>11414</v>
      </c>
    </row>
    <row r="12" spans="1:10" s="9" customFormat="1" x14ac:dyDescent="0.25"/>
    <row r="13" spans="1:10" x14ac:dyDescent="0.2">
      <c r="A13" s="1" t="s">
        <v>3</v>
      </c>
    </row>
    <row r="14" spans="1:10" s="9" customFormat="1" ht="15" x14ac:dyDescent="0.25">
      <c r="B14" s="10"/>
      <c r="C14" s="11"/>
      <c r="D14" s="11"/>
      <c r="E14" s="12"/>
      <c r="F14" s="13"/>
      <c r="G14" s="11"/>
    </row>
    <row r="15" spans="1:10" s="9" customFormat="1" ht="13.5" thickBot="1" x14ac:dyDescent="0.25">
      <c r="B15" s="55"/>
      <c r="C15" s="67" t="s">
        <v>17</v>
      </c>
      <c r="D15" s="67"/>
      <c r="E15" s="55"/>
      <c r="F15" s="67" t="s">
        <v>18</v>
      </c>
      <c r="G15" s="67"/>
      <c r="H15" s="55"/>
      <c r="I15" s="67" t="s">
        <v>52</v>
      </c>
      <c r="J15" s="67"/>
    </row>
    <row r="16" spans="1:10" s="9" customFormat="1" x14ac:dyDescent="0.2">
      <c r="B16" s="55"/>
      <c r="C16" s="53" t="s">
        <v>31</v>
      </c>
      <c r="D16" s="68" t="s">
        <v>33</v>
      </c>
      <c r="E16" s="55"/>
      <c r="F16" s="53" t="s">
        <v>31</v>
      </c>
      <c r="G16" s="68" t="s">
        <v>33</v>
      </c>
      <c r="H16" s="55"/>
      <c r="I16" s="70" t="s">
        <v>34</v>
      </c>
      <c r="J16" s="68" t="s">
        <v>5</v>
      </c>
    </row>
    <row r="17" spans="2:13" s="9" customFormat="1" ht="15" customHeight="1" thickBot="1" x14ac:dyDescent="0.25">
      <c r="B17" s="55"/>
      <c r="C17" s="52" t="s">
        <v>32</v>
      </c>
      <c r="D17" s="69"/>
      <c r="E17" s="55"/>
      <c r="F17" s="52" t="s">
        <v>32</v>
      </c>
      <c r="G17" s="69"/>
      <c r="H17" s="55"/>
      <c r="I17" s="69" t="s">
        <v>4</v>
      </c>
      <c r="J17" s="69"/>
    </row>
    <row r="18" spans="2:13" s="9" customFormat="1" ht="15" customHeight="1" x14ac:dyDescent="0.2">
      <c r="B18" s="7" t="s">
        <v>35</v>
      </c>
      <c r="C18" s="8">
        <v>138501</v>
      </c>
      <c r="D18" s="14">
        <v>0.39900000000000002</v>
      </c>
      <c r="E18" s="55"/>
      <c r="F18" s="8">
        <v>127785</v>
      </c>
      <c r="G18" s="14">
        <v>0.40100000000000002</v>
      </c>
      <c r="H18" s="55"/>
      <c r="I18" s="8">
        <v>10716</v>
      </c>
      <c r="J18" s="14">
        <v>8.4000000000000005E-2</v>
      </c>
      <c r="M18" s="15"/>
    </row>
    <row r="19" spans="2:13" s="9" customFormat="1" ht="15" customHeight="1" x14ac:dyDescent="0.2">
      <c r="B19" s="7" t="s">
        <v>36</v>
      </c>
      <c r="C19" s="8">
        <v>162029</v>
      </c>
      <c r="D19" s="14">
        <v>0.46700000000000003</v>
      </c>
      <c r="E19" s="55"/>
      <c r="F19" s="8">
        <v>149155</v>
      </c>
      <c r="G19" s="14">
        <v>0.46899999999999997</v>
      </c>
      <c r="H19" s="55"/>
      <c r="I19" s="8">
        <v>12874</v>
      </c>
      <c r="J19" s="14">
        <v>8.5999999999999993E-2</v>
      </c>
      <c r="M19" s="15"/>
    </row>
    <row r="20" spans="2:13" s="9" customFormat="1" ht="15" customHeight="1" x14ac:dyDescent="0.2">
      <c r="B20" s="7" t="s">
        <v>37</v>
      </c>
      <c r="C20" s="8">
        <v>9909</v>
      </c>
      <c r="D20" s="14">
        <v>2.9000000000000001E-2</v>
      </c>
      <c r="E20" s="55"/>
      <c r="F20" s="8">
        <v>8804</v>
      </c>
      <c r="G20" s="14">
        <v>2.8000000000000001E-2</v>
      </c>
      <c r="H20" s="55"/>
      <c r="I20" s="8">
        <v>1105</v>
      </c>
      <c r="J20" s="14">
        <v>0.126</v>
      </c>
      <c r="M20" s="15"/>
    </row>
    <row r="21" spans="2:13" s="9" customFormat="1" ht="15" customHeight="1" thickBot="1" x14ac:dyDescent="0.25">
      <c r="B21" s="7" t="s">
        <v>38</v>
      </c>
      <c r="C21" s="16">
        <v>36246</v>
      </c>
      <c r="D21" s="17">
        <v>0.105</v>
      </c>
      <c r="E21" s="55"/>
      <c r="F21" s="16">
        <v>32524</v>
      </c>
      <c r="G21" s="17">
        <v>0.10199999999999999</v>
      </c>
      <c r="H21" s="55"/>
      <c r="I21" s="16">
        <v>3722</v>
      </c>
      <c r="J21" s="17">
        <v>0.114</v>
      </c>
      <c r="M21" s="15"/>
    </row>
    <row r="22" spans="2:13" s="9" customFormat="1" ht="15" customHeight="1" thickTop="1" x14ac:dyDescent="0.2">
      <c r="B22" s="18" t="s">
        <v>6</v>
      </c>
      <c r="C22" s="19">
        <v>346685</v>
      </c>
      <c r="D22" s="14">
        <v>1</v>
      </c>
      <c r="E22" s="55"/>
      <c r="F22" s="19">
        <v>318268</v>
      </c>
      <c r="G22" s="14">
        <v>1</v>
      </c>
      <c r="H22" s="55"/>
      <c r="I22" s="19">
        <v>28417</v>
      </c>
      <c r="J22" s="14">
        <v>8.8999999999999996E-2</v>
      </c>
      <c r="L22" s="19"/>
      <c r="M22" s="15"/>
    </row>
    <row r="23" spans="2:13" s="9" customFormat="1" ht="15" customHeight="1" x14ac:dyDescent="0.25"/>
    <row r="24" spans="2:13" s="9" customFormat="1" ht="15" customHeight="1" thickBot="1" x14ac:dyDescent="0.25">
      <c r="B24" s="4" t="s">
        <v>39</v>
      </c>
      <c r="C24" s="52" t="s">
        <v>19</v>
      </c>
      <c r="D24" s="52" t="s">
        <v>20</v>
      </c>
      <c r="E24" s="52" t="s">
        <v>7</v>
      </c>
      <c r="F24" s="55"/>
      <c r="G24" s="52" t="s">
        <v>44</v>
      </c>
    </row>
    <row r="25" spans="2:13" s="9" customFormat="1" ht="15" customHeight="1" x14ac:dyDescent="0.2">
      <c r="B25" s="7" t="s">
        <v>35</v>
      </c>
      <c r="C25" s="8">
        <v>425818</v>
      </c>
      <c r="D25" s="8">
        <v>416936</v>
      </c>
      <c r="E25" s="14">
        <v>2.1000000000000001E-2</v>
      </c>
      <c r="F25" s="55"/>
      <c r="G25" s="8">
        <v>8882</v>
      </c>
    </row>
    <row r="26" spans="2:13" s="9" customFormat="1" ht="15" customHeight="1" x14ac:dyDescent="0.2">
      <c r="B26" s="7" t="s">
        <v>40</v>
      </c>
      <c r="C26" s="8">
        <v>410062</v>
      </c>
      <c r="D26" s="8">
        <v>403417</v>
      </c>
      <c r="E26" s="14">
        <v>1.6E-2</v>
      </c>
      <c r="F26" s="55"/>
      <c r="G26" s="8">
        <v>6645</v>
      </c>
    </row>
    <row r="27" spans="2:13" s="9" customFormat="1" ht="15" customHeight="1" x14ac:dyDescent="0.2">
      <c r="B27" s="7" t="s">
        <v>41</v>
      </c>
      <c r="C27" s="8">
        <v>356316</v>
      </c>
      <c r="D27" s="8">
        <v>351131</v>
      </c>
      <c r="E27" s="14">
        <v>1.4999999999999999E-2</v>
      </c>
      <c r="F27" s="55"/>
      <c r="G27" s="8">
        <v>5185</v>
      </c>
    </row>
    <row r="28" spans="2:13" ht="15" customHeight="1" x14ac:dyDescent="0.2">
      <c r="B28" s="7" t="s">
        <v>42</v>
      </c>
      <c r="C28" s="8">
        <v>93675</v>
      </c>
      <c r="D28" s="8">
        <v>92246</v>
      </c>
      <c r="E28" s="14">
        <v>1.4999999999999999E-2</v>
      </c>
      <c r="F28" s="20"/>
      <c r="G28" s="8">
        <v>1429</v>
      </c>
    </row>
    <row r="29" spans="2:13" ht="15" customHeight="1" x14ac:dyDescent="0.2">
      <c r="B29" s="55"/>
      <c r="C29" s="55"/>
      <c r="D29" s="55"/>
      <c r="E29" s="55"/>
      <c r="F29" s="55"/>
      <c r="G29" s="55"/>
    </row>
    <row r="30" spans="2:13" ht="15" customHeight="1" thickBot="1" x14ac:dyDescent="0.25">
      <c r="B30" s="4" t="s">
        <v>43</v>
      </c>
      <c r="C30" s="52" t="s">
        <v>19</v>
      </c>
      <c r="D30" s="52" t="s">
        <v>20</v>
      </c>
      <c r="E30" s="52" t="s">
        <v>7</v>
      </c>
      <c r="F30" s="55"/>
      <c r="G30" s="52" t="s">
        <v>44</v>
      </c>
    </row>
    <row r="31" spans="2:13" ht="15" customHeight="1" x14ac:dyDescent="0.2">
      <c r="B31" s="7" t="s">
        <v>35</v>
      </c>
      <c r="C31" s="8">
        <v>2134086</v>
      </c>
      <c r="D31" s="8">
        <v>2081873</v>
      </c>
      <c r="E31" s="14">
        <v>2.5000000000000001E-2</v>
      </c>
      <c r="F31" s="55"/>
      <c r="G31" s="8">
        <v>52213</v>
      </c>
    </row>
    <row r="32" spans="2:13" ht="15" customHeight="1" x14ac:dyDescent="0.2">
      <c r="B32" s="7" t="s">
        <v>40</v>
      </c>
      <c r="C32" s="8">
        <v>2080908</v>
      </c>
      <c r="D32" s="8">
        <v>2030580</v>
      </c>
      <c r="E32" s="14">
        <v>2.5000000000000001E-2</v>
      </c>
      <c r="F32" s="55"/>
      <c r="G32" s="8">
        <v>50328</v>
      </c>
    </row>
    <row r="33" spans="2:7" x14ac:dyDescent="0.2">
      <c r="B33" s="21"/>
      <c r="C33" s="21"/>
    </row>
    <row r="34" spans="2:7" x14ac:dyDescent="0.2">
      <c r="B34" s="22" t="s">
        <v>45</v>
      </c>
      <c r="C34" s="21"/>
    </row>
    <row r="35" spans="2:7" x14ac:dyDescent="0.2">
      <c r="B35" s="22"/>
      <c r="C35" s="21"/>
    </row>
    <row r="36" spans="2:7" ht="13.5" thickBot="1" x14ac:dyDescent="0.25">
      <c r="B36" s="23" t="s">
        <v>46</v>
      </c>
      <c r="C36" s="24" t="s">
        <v>19</v>
      </c>
      <c r="D36" s="24" t="s">
        <v>20</v>
      </c>
      <c r="E36" s="24" t="s">
        <v>8</v>
      </c>
    </row>
    <row r="37" spans="2:7" x14ac:dyDescent="0.2">
      <c r="B37" s="7" t="s">
        <v>9</v>
      </c>
      <c r="C37" s="8">
        <v>6575</v>
      </c>
      <c r="D37" s="8">
        <v>5907</v>
      </c>
      <c r="E37" s="14">
        <v>0.113</v>
      </c>
      <c r="G37" s="25"/>
    </row>
    <row r="38" spans="2:7" s="3" customFormat="1" x14ac:dyDescent="0.2">
      <c r="B38" s="7" t="s">
        <v>10</v>
      </c>
      <c r="C38" s="8">
        <v>9170</v>
      </c>
      <c r="D38" s="8">
        <v>8635</v>
      </c>
      <c r="E38" s="14">
        <v>6.2E-2</v>
      </c>
      <c r="G38" s="25"/>
    </row>
    <row r="39" spans="2:7" x14ac:dyDescent="0.2">
      <c r="B39" s="7" t="s">
        <v>11</v>
      </c>
      <c r="C39" s="8">
        <v>2374</v>
      </c>
      <c r="D39" s="8">
        <v>2402</v>
      </c>
      <c r="E39" s="14">
        <v>-1.2E-2</v>
      </c>
      <c r="G39" s="25"/>
    </row>
    <row r="40" spans="2:7" x14ac:dyDescent="0.2">
      <c r="B40" s="7" t="s">
        <v>12</v>
      </c>
      <c r="C40" s="20">
        <v>640</v>
      </c>
      <c r="D40" s="20">
        <v>569</v>
      </c>
      <c r="E40" s="14">
        <v>0.125</v>
      </c>
      <c r="G40" s="25"/>
    </row>
    <row r="41" spans="2:7" x14ac:dyDescent="0.2">
      <c r="B41" s="18" t="s">
        <v>47</v>
      </c>
      <c r="C41" s="19">
        <v>18759</v>
      </c>
      <c r="D41" s="19">
        <v>17513</v>
      </c>
      <c r="E41" s="26">
        <v>7.0999999999999994E-2</v>
      </c>
      <c r="G41" s="25"/>
    </row>
    <row r="42" spans="2:7" x14ac:dyDescent="0.2">
      <c r="B42" s="21"/>
      <c r="C42" s="21"/>
      <c r="D42" s="25"/>
    </row>
    <row r="43" spans="2:7" x14ac:dyDescent="0.2">
      <c r="B43" s="21"/>
      <c r="C43" s="21"/>
    </row>
    <row r="46" spans="2:7" ht="13.5" thickBot="1" x14ac:dyDescent="0.25">
      <c r="B46" s="66" t="s">
        <v>48</v>
      </c>
      <c r="C46" s="27" t="s">
        <v>21</v>
      </c>
    </row>
    <row r="47" spans="2:7" x14ac:dyDescent="0.2">
      <c r="B47" s="7" t="s">
        <v>49</v>
      </c>
      <c r="C47" s="8">
        <v>10015</v>
      </c>
    </row>
    <row r="48" spans="2:7" x14ac:dyDescent="0.2">
      <c r="B48" s="7" t="s">
        <v>50</v>
      </c>
      <c r="C48" s="8">
        <v>5349</v>
      </c>
    </row>
    <row r="49" spans="2:7" x14ac:dyDescent="0.2">
      <c r="B49" s="7" t="s">
        <v>51</v>
      </c>
      <c r="C49" s="8">
        <v>4525</v>
      </c>
    </row>
    <row r="53" spans="2:7" x14ac:dyDescent="0.2">
      <c r="B53" s="28"/>
      <c r="C53" s="28"/>
      <c r="D53" s="28"/>
      <c r="E53" s="28"/>
      <c r="F53" s="28"/>
      <c r="G53" s="28"/>
    </row>
    <row r="54" spans="2:7" x14ac:dyDescent="0.2">
      <c r="B54" s="28"/>
      <c r="C54" s="28"/>
      <c r="D54" s="28"/>
      <c r="E54" s="28"/>
      <c r="F54" s="28"/>
      <c r="G54" s="28"/>
    </row>
    <row r="55" spans="2:7" ht="13.5" thickBot="1" x14ac:dyDescent="0.25">
      <c r="B55" s="4"/>
      <c r="C55" s="5"/>
      <c r="D55" s="5"/>
      <c r="E55" s="29"/>
      <c r="F55" s="30"/>
      <c r="G55" s="31"/>
    </row>
    <row r="56" spans="2:7" x14ac:dyDescent="0.2">
      <c r="B56" s="32"/>
      <c r="C56" s="33"/>
      <c r="D56" s="33"/>
      <c r="E56" s="34"/>
      <c r="F56" s="6"/>
      <c r="G56" s="33"/>
    </row>
    <row r="57" spans="2:7" x14ac:dyDescent="0.2">
      <c r="B57" s="32"/>
      <c r="C57" s="33"/>
      <c r="D57" s="33"/>
      <c r="E57" s="34"/>
      <c r="F57" s="6"/>
      <c r="G57" s="33"/>
    </row>
    <row r="58" spans="2:7" x14ac:dyDescent="0.2">
      <c r="B58" s="32"/>
      <c r="C58" s="33"/>
      <c r="D58" s="33"/>
      <c r="E58" s="34"/>
      <c r="F58" s="6"/>
      <c r="G58" s="33"/>
    </row>
    <row r="59" spans="2:7" x14ac:dyDescent="0.2">
      <c r="B59" s="32"/>
      <c r="C59" s="33"/>
      <c r="D59" s="33"/>
      <c r="E59" s="34"/>
      <c r="F59" s="6"/>
      <c r="G59" s="33"/>
    </row>
    <row r="60" spans="2:7" x14ac:dyDescent="0.2">
      <c r="B60" s="32"/>
      <c r="C60" s="33"/>
      <c r="D60" s="33"/>
      <c r="E60" s="34"/>
      <c r="F60" s="6"/>
      <c r="G60" s="33"/>
    </row>
    <row r="61" spans="2:7" x14ac:dyDescent="0.2">
      <c r="B61" s="32"/>
      <c r="C61" s="33"/>
      <c r="D61" s="33"/>
      <c r="E61" s="34"/>
      <c r="F61" s="6"/>
      <c r="G61" s="33"/>
    </row>
    <row r="62" spans="2:7" x14ac:dyDescent="0.2">
      <c r="B62" s="32"/>
      <c r="C62" s="33"/>
      <c r="D62" s="33"/>
      <c r="E62" s="34"/>
      <c r="F62" s="6"/>
      <c r="G62" s="33"/>
    </row>
    <row r="63" spans="2:7" x14ac:dyDescent="0.2">
      <c r="B63" s="32"/>
      <c r="C63" s="33"/>
      <c r="D63" s="33"/>
      <c r="E63" s="34"/>
      <c r="F63" s="6"/>
      <c r="G63" s="33"/>
    </row>
  </sheetData>
  <mergeCells count="7">
    <mergeCell ref="C15:D15"/>
    <mergeCell ref="F15:G15"/>
    <mergeCell ref="I15:J15"/>
    <mergeCell ref="D16:D17"/>
    <mergeCell ref="G16:G17"/>
    <mergeCell ref="I16:I17"/>
    <mergeCell ref="J16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G4" sqref="G4"/>
    </sheetView>
  </sheetViews>
  <sheetFormatPr baseColWidth="10" defaultRowHeight="12.75" x14ac:dyDescent="0.2"/>
  <cols>
    <col min="1" max="1" width="4" style="28" customWidth="1"/>
    <col min="2" max="2" width="25.28515625" style="28" bestFit="1" customWidth="1"/>
    <col min="3" max="16384" width="11.42578125" style="28"/>
  </cols>
  <sheetData>
    <row r="1" spans="1:14" ht="15" customHeight="1" x14ac:dyDescent="0.2">
      <c r="A1" s="35" t="s">
        <v>54</v>
      </c>
    </row>
    <row r="2" spans="1:14" x14ac:dyDescent="0.2">
      <c r="B2" s="64" t="s">
        <v>22</v>
      </c>
    </row>
    <row r="3" spans="1:14" s="36" customFormat="1" ht="15" customHeight="1" thickBot="1" x14ac:dyDescent="0.25">
      <c r="B3" s="65" t="s">
        <v>23</v>
      </c>
      <c r="C3" s="52" t="s">
        <v>55</v>
      </c>
      <c r="D3" s="52" t="s">
        <v>56</v>
      </c>
      <c r="E3" s="52" t="s">
        <v>7</v>
      </c>
      <c r="F3" s="55"/>
      <c r="G3" s="52" t="s">
        <v>57</v>
      </c>
    </row>
    <row r="4" spans="1:14" ht="15" customHeight="1" x14ac:dyDescent="0.2">
      <c r="B4" s="44" t="s">
        <v>24</v>
      </c>
      <c r="C4" s="8">
        <v>103394</v>
      </c>
      <c r="D4" s="8">
        <v>96100</v>
      </c>
      <c r="E4" s="14">
        <v>7.5999999999999998E-2</v>
      </c>
      <c r="F4" s="55"/>
      <c r="G4" s="8">
        <v>7294</v>
      </c>
    </row>
    <row r="5" spans="1:14" s="37" customFormat="1" ht="15" customHeight="1" x14ac:dyDescent="0.2">
      <c r="B5" s="44" t="s">
        <v>25</v>
      </c>
      <c r="C5" s="8">
        <v>-46728</v>
      </c>
      <c r="D5" s="8">
        <v>-42858</v>
      </c>
      <c r="E5" s="14">
        <v>0.09</v>
      </c>
      <c r="F5" s="55"/>
      <c r="G5" s="8">
        <v>-3870</v>
      </c>
    </row>
    <row r="6" spans="1:14" s="37" customFormat="1" ht="15" customHeight="1" x14ac:dyDescent="0.2">
      <c r="B6" s="44" t="s">
        <v>2</v>
      </c>
      <c r="C6" s="8">
        <v>56666</v>
      </c>
      <c r="D6" s="8">
        <v>53242</v>
      </c>
      <c r="E6" s="14">
        <v>6.4000000000000001E-2</v>
      </c>
      <c r="F6" s="55"/>
      <c r="G6" s="8">
        <v>3424</v>
      </c>
    </row>
    <row r="7" spans="1:14" s="37" customFormat="1" ht="15" customHeight="1" x14ac:dyDescent="0.2">
      <c r="B7" s="44" t="s">
        <v>26</v>
      </c>
      <c r="C7" s="8">
        <v>-17310</v>
      </c>
      <c r="D7" s="8">
        <v>-17585</v>
      </c>
      <c r="E7" s="14">
        <v>-1.6E-2</v>
      </c>
      <c r="F7" s="55"/>
      <c r="G7" s="20">
        <v>275</v>
      </c>
      <c r="L7" s="8"/>
      <c r="M7" s="8"/>
      <c r="N7" s="38"/>
    </row>
    <row r="8" spans="1:14" s="37" customFormat="1" ht="15" customHeight="1" x14ac:dyDescent="0.2">
      <c r="B8" s="44" t="s">
        <v>27</v>
      </c>
      <c r="C8" s="8">
        <v>39356</v>
      </c>
      <c r="D8" s="8">
        <v>35657</v>
      </c>
      <c r="E8" s="14">
        <v>0.104</v>
      </c>
      <c r="F8" s="55"/>
      <c r="G8" s="8">
        <v>3699</v>
      </c>
    </row>
    <row r="9" spans="1:14" s="37" customFormat="1" ht="15" customHeight="1" x14ac:dyDescent="0.2">
      <c r="B9" s="44" t="s">
        <v>28</v>
      </c>
      <c r="C9" s="8">
        <v>-15045</v>
      </c>
      <c r="D9" s="8">
        <v>-12194</v>
      </c>
      <c r="E9" s="14">
        <v>0.23400000000000001</v>
      </c>
      <c r="F9" s="55"/>
      <c r="G9" s="8">
        <v>-2851</v>
      </c>
    </row>
    <row r="10" spans="1:14" s="37" customFormat="1" ht="15" customHeight="1" x14ac:dyDescent="0.2">
      <c r="B10" s="44" t="s">
        <v>29</v>
      </c>
      <c r="C10" s="8">
        <v>-4104</v>
      </c>
      <c r="D10" s="8">
        <v>-5224</v>
      </c>
      <c r="E10" s="14">
        <v>-0.214</v>
      </c>
      <c r="F10" s="55"/>
      <c r="G10" s="8">
        <v>1120</v>
      </c>
    </row>
    <row r="11" spans="1:14" s="37" customFormat="1" ht="15" customHeight="1" x14ac:dyDescent="0.2">
      <c r="B11" s="44" t="s">
        <v>30</v>
      </c>
      <c r="C11" s="8">
        <v>19595</v>
      </c>
      <c r="D11" s="8">
        <v>17234</v>
      </c>
      <c r="E11" s="14">
        <v>0.13700000000000001</v>
      </c>
      <c r="F11" s="55"/>
      <c r="G11" s="8">
        <v>2361</v>
      </c>
    </row>
    <row r="12" spans="1:14" s="37" customFormat="1" ht="15" customHeight="1" x14ac:dyDescent="0.25"/>
    <row r="13" spans="1:14" s="37" customFormat="1" ht="15" customHeight="1" x14ac:dyDescent="0.25"/>
    <row r="14" spans="1:14" s="37" customFormat="1" ht="15" customHeight="1" x14ac:dyDescent="0.25"/>
    <row r="15" spans="1:14" s="37" customFormat="1" ht="15" customHeight="1" x14ac:dyDescent="0.25"/>
    <row r="16" spans="1:14" s="37" customFormat="1" ht="15" customHeight="1" x14ac:dyDescent="0.25"/>
    <row r="17" s="37" customFormat="1" x14ac:dyDescent="0.25"/>
    <row r="18" s="37" customFormat="1" x14ac:dyDescent="0.25"/>
    <row r="19" s="37" customFormat="1" x14ac:dyDescent="0.25"/>
    <row r="20" s="37" customFormat="1" x14ac:dyDescent="0.25"/>
    <row r="21" s="37" customFormat="1" x14ac:dyDescent="0.25"/>
    <row r="22" s="37" customFormat="1" x14ac:dyDescent="0.25"/>
    <row r="23" s="37" customFormat="1" x14ac:dyDescent="0.25"/>
    <row r="24" s="37" customFormat="1" x14ac:dyDescent="0.25"/>
    <row r="25" s="37" customFormat="1" x14ac:dyDescent="0.25"/>
    <row r="26" s="37" customFormat="1" x14ac:dyDescent="0.25"/>
    <row r="37" s="36" customForma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workbookViewId="0">
      <selection activeCell="D4" sqref="D4"/>
    </sheetView>
  </sheetViews>
  <sheetFormatPr baseColWidth="10" defaultRowHeight="12.75" x14ac:dyDescent="0.2"/>
  <cols>
    <col min="1" max="1" width="3.85546875" style="2" customWidth="1"/>
    <col min="2" max="2" width="46.5703125" style="2" customWidth="1"/>
    <col min="3" max="4" width="13.7109375" style="2" customWidth="1"/>
    <col min="5" max="5" width="9.28515625" style="2" customWidth="1"/>
    <col min="6" max="16384" width="11.42578125" style="2"/>
  </cols>
  <sheetData>
    <row r="3" spans="2:5" ht="15" customHeight="1" thickBot="1" x14ac:dyDescent="0.25">
      <c r="B3" s="56"/>
      <c r="C3" s="52" t="s">
        <v>17</v>
      </c>
      <c r="D3" s="52" t="s">
        <v>92</v>
      </c>
      <c r="E3" s="71" t="s">
        <v>7</v>
      </c>
    </row>
    <row r="4" spans="2:5" ht="15" customHeight="1" thickBot="1" x14ac:dyDescent="0.25">
      <c r="B4" s="39"/>
      <c r="C4" s="52" t="s">
        <v>70</v>
      </c>
      <c r="D4" s="52" t="s">
        <v>70</v>
      </c>
      <c r="E4" s="69"/>
    </row>
    <row r="5" spans="2:5" ht="15" customHeight="1" x14ac:dyDescent="0.2">
      <c r="B5" s="53" t="s">
        <v>58</v>
      </c>
      <c r="C5" s="55"/>
      <c r="D5" s="55"/>
      <c r="E5" s="55"/>
    </row>
    <row r="6" spans="2:5" ht="12.75" customHeight="1" x14ac:dyDescent="0.2">
      <c r="B6" s="7" t="s">
        <v>59</v>
      </c>
      <c r="C6" s="8">
        <v>134162</v>
      </c>
      <c r="D6" s="8">
        <v>127111</v>
      </c>
      <c r="E6" s="14">
        <v>5.5E-2</v>
      </c>
    </row>
    <row r="7" spans="2:5" ht="12.75" customHeight="1" x14ac:dyDescent="0.2">
      <c r="B7" s="7" t="s">
        <v>60</v>
      </c>
      <c r="C7" s="8">
        <v>1492470</v>
      </c>
      <c r="D7" s="8">
        <v>1479361</v>
      </c>
      <c r="E7" s="14">
        <v>8.9999999999999993E-3</v>
      </c>
    </row>
    <row r="8" spans="2:5" ht="12.75" customHeight="1" x14ac:dyDescent="0.2">
      <c r="B8" s="18" t="s">
        <v>61</v>
      </c>
      <c r="C8" s="19">
        <v>1626632</v>
      </c>
      <c r="D8" s="19">
        <v>1606472</v>
      </c>
      <c r="E8" s="26">
        <v>1.2999999999999999E-2</v>
      </c>
    </row>
    <row r="9" spans="2:5" ht="12.75" customHeight="1" x14ac:dyDescent="0.2">
      <c r="B9" s="53" t="s">
        <v>62</v>
      </c>
      <c r="C9" s="55"/>
      <c r="D9" s="55"/>
      <c r="E9" s="55"/>
    </row>
    <row r="10" spans="2:5" ht="12.75" customHeight="1" x14ac:dyDescent="0.2">
      <c r="B10" s="7" t="s">
        <v>63</v>
      </c>
      <c r="C10" s="8">
        <v>162292</v>
      </c>
      <c r="D10" s="8">
        <v>176506</v>
      </c>
      <c r="E10" s="14">
        <v>-8.1000000000000003E-2</v>
      </c>
    </row>
    <row r="11" spans="2:5" ht="12.75" customHeight="1" x14ac:dyDescent="0.2">
      <c r="B11" s="7" t="s">
        <v>64</v>
      </c>
      <c r="C11" s="8">
        <v>786577</v>
      </c>
      <c r="D11" s="8">
        <v>763568</v>
      </c>
      <c r="E11" s="14">
        <v>0.03</v>
      </c>
    </row>
    <row r="12" spans="2:5" ht="12.75" customHeight="1" x14ac:dyDescent="0.2">
      <c r="B12" s="18" t="s">
        <v>65</v>
      </c>
      <c r="C12" s="19">
        <v>948869</v>
      </c>
      <c r="D12" s="19">
        <v>940074</v>
      </c>
      <c r="E12" s="26">
        <v>8.9999999999999993E-3</v>
      </c>
    </row>
    <row r="13" spans="2:5" ht="12.75" customHeight="1" x14ac:dyDescent="0.2">
      <c r="B13" s="55"/>
      <c r="C13" s="55"/>
      <c r="D13" s="55"/>
      <c r="E13" s="55"/>
    </row>
    <row r="14" spans="2:5" ht="12.75" customHeight="1" x14ac:dyDescent="0.2">
      <c r="B14" s="7" t="s">
        <v>66</v>
      </c>
      <c r="C14" s="8">
        <v>623012</v>
      </c>
      <c r="D14" s="8">
        <v>610764</v>
      </c>
      <c r="E14" s="14">
        <v>0.02</v>
      </c>
    </row>
    <row r="15" spans="2:5" ht="12.75" customHeight="1" x14ac:dyDescent="0.2">
      <c r="B15" s="7" t="s">
        <v>67</v>
      </c>
      <c r="C15" s="8">
        <v>54751</v>
      </c>
      <c r="D15" s="8">
        <v>55634</v>
      </c>
      <c r="E15" s="14">
        <v>-1.6E-2</v>
      </c>
    </row>
    <row r="16" spans="2:5" ht="12.75" customHeight="1" x14ac:dyDescent="0.2">
      <c r="B16" s="18" t="s">
        <v>68</v>
      </c>
      <c r="C16" s="19">
        <v>677763</v>
      </c>
      <c r="D16" s="19">
        <v>666398</v>
      </c>
      <c r="E16" s="26">
        <v>1.7000000000000001E-2</v>
      </c>
    </row>
    <row r="17" spans="2:5" ht="12.75" customHeight="1" x14ac:dyDescent="0.2">
      <c r="B17" s="18" t="s">
        <v>69</v>
      </c>
      <c r="C17" s="19">
        <v>1626632</v>
      </c>
      <c r="D17" s="19">
        <v>1606472</v>
      </c>
      <c r="E17" s="26">
        <v>1.2999999999999999E-2</v>
      </c>
    </row>
    <row r="25" spans="2:5" s="3" customFormat="1" ht="15" customHeight="1" x14ac:dyDescent="0.2"/>
  </sheetData>
  <mergeCells count="1"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workbookViewId="0">
      <selection activeCell="B3" sqref="B3:B8"/>
    </sheetView>
  </sheetViews>
  <sheetFormatPr baseColWidth="10" defaultRowHeight="12.75" x14ac:dyDescent="0.2"/>
  <cols>
    <col min="1" max="1" width="6" style="2" customWidth="1"/>
    <col min="2" max="2" width="33.28515625" style="2" customWidth="1"/>
    <col min="3" max="16384" width="11.42578125" style="2"/>
  </cols>
  <sheetData>
    <row r="3" spans="2:7" ht="15" customHeight="1" thickBot="1" x14ac:dyDescent="0.25">
      <c r="B3" s="4" t="s">
        <v>71</v>
      </c>
      <c r="C3" s="52" t="s">
        <v>15</v>
      </c>
      <c r="D3" s="52" t="s">
        <v>16</v>
      </c>
      <c r="E3" s="52" t="s">
        <v>7</v>
      </c>
    </row>
    <row r="4" spans="2:7" ht="15" customHeight="1" x14ac:dyDescent="0.2">
      <c r="B4" s="7" t="s">
        <v>72</v>
      </c>
      <c r="C4" s="8">
        <v>168893</v>
      </c>
      <c r="D4" s="8">
        <v>162565</v>
      </c>
      <c r="E4" s="57">
        <v>3.9E-2</v>
      </c>
      <c r="G4" s="40"/>
    </row>
    <row r="5" spans="2:7" ht="15" customHeight="1" x14ac:dyDescent="0.2">
      <c r="B5" s="7" t="s">
        <v>73</v>
      </c>
      <c r="C5" s="8">
        <v>-65038</v>
      </c>
      <c r="D5" s="8">
        <v>-60922</v>
      </c>
      <c r="E5" s="57">
        <v>6.8000000000000005E-2</v>
      </c>
      <c r="G5" s="40"/>
    </row>
    <row r="6" spans="2:7" ht="15" customHeight="1" x14ac:dyDescent="0.2">
      <c r="B6" s="7" t="s">
        <v>74</v>
      </c>
      <c r="C6" s="8">
        <v>-105942</v>
      </c>
      <c r="D6" s="8">
        <v>-128998</v>
      </c>
      <c r="E6" s="57">
        <v>-0.17899999999999999</v>
      </c>
      <c r="G6" s="40"/>
    </row>
    <row r="7" spans="2:7" ht="15" customHeight="1" x14ac:dyDescent="0.2">
      <c r="B7" s="18" t="s">
        <v>75</v>
      </c>
      <c r="C7" s="19">
        <v>-2087</v>
      </c>
      <c r="D7" s="19">
        <v>-27355</v>
      </c>
      <c r="E7" s="58">
        <v>-0.92400000000000004</v>
      </c>
      <c r="G7" s="40"/>
    </row>
    <row r="8" spans="2:7" ht="15" customHeight="1" x14ac:dyDescent="0.2">
      <c r="B8" s="18" t="s">
        <v>76</v>
      </c>
      <c r="C8" s="19">
        <v>24115</v>
      </c>
      <c r="D8" s="19">
        <v>11304</v>
      </c>
      <c r="E8" s="58">
        <v>1.133</v>
      </c>
      <c r="G8" s="40"/>
    </row>
    <row r="11" spans="2:7" ht="15" customHeight="1" x14ac:dyDescent="0.2">
      <c r="C11" s="11"/>
    </row>
    <row r="12" spans="2:7" ht="15" customHeight="1" x14ac:dyDescent="0.2">
      <c r="C12" s="11"/>
    </row>
    <row r="13" spans="2:7" ht="15" customHeight="1" x14ac:dyDescent="0.2">
      <c r="C13" s="11"/>
    </row>
    <row r="14" spans="2:7" ht="15" customHeight="1" x14ac:dyDescent="0.2">
      <c r="C14" s="11"/>
    </row>
    <row r="15" spans="2:7" ht="15" customHeight="1" x14ac:dyDescent="0.2">
      <c r="C15" s="11"/>
    </row>
    <row r="16" spans="2:7" ht="15" customHeight="1" x14ac:dyDescent="0.2">
      <c r="C16" s="11"/>
    </row>
    <row r="17" spans="3:3" x14ac:dyDescent="0.2">
      <c r="C17" s="11"/>
    </row>
    <row r="18" spans="3:3" x14ac:dyDescent="0.2">
      <c r="C18" s="25"/>
    </row>
    <row r="27" spans="3:3" s="3" customForma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workbookViewId="0">
      <selection activeCell="I9" sqref="I9"/>
    </sheetView>
  </sheetViews>
  <sheetFormatPr baseColWidth="10" defaultRowHeight="12.75" x14ac:dyDescent="0.2"/>
  <cols>
    <col min="1" max="1" width="8" style="42" bestFit="1" customWidth="1"/>
    <col min="2" max="2" width="40.140625" style="42" customWidth="1"/>
    <col min="3" max="3" width="8.5703125" style="42" customWidth="1"/>
    <col min="4" max="5" width="13.7109375" style="42" customWidth="1"/>
    <col min="6" max="16384" width="11.42578125" style="42"/>
  </cols>
  <sheetData>
    <row r="3" spans="1:5" ht="15" customHeight="1" x14ac:dyDescent="0.2">
      <c r="B3" s="55"/>
      <c r="C3" s="55"/>
      <c r="D3" s="53" t="s">
        <v>17</v>
      </c>
      <c r="E3" s="53" t="s">
        <v>92</v>
      </c>
    </row>
    <row r="4" spans="1:5" ht="15" customHeight="1" x14ac:dyDescent="0.2">
      <c r="B4" s="18" t="s">
        <v>77</v>
      </c>
      <c r="C4" s="55"/>
      <c r="D4" s="55"/>
      <c r="E4" s="55"/>
    </row>
    <row r="5" spans="1:5" ht="15" customHeight="1" x14ac:dyDescent="0.2">
      <c r="A5" s="43"/>
      <c r="B5" s="7" t="s">
        <v>78</v>
      </c>
      <c r="C5" s="45" t="s">
        <v>79</v>
      </c>
      <c r="D5" s="20">
        <v>0.8</v>
      </c>
      <c r="E5" s="20">
        <v>0.7</v>
      </c>
    </row>
    <row r="6" spans="1:5" ht="15" customHeight="1" x14ac:dyDescent="0.2">
      <c r="A6" s="43"/>
      <c r="B6" s="7" t="s">
        <v>80</v>
      </c>
      <c r="C6" s="45" t="s">
        <v>79</v>
      </c>
      <c r="D6" s="20">
        <v>0.2</v>
      </c>
      <c r="E6" s="20">
        <v>0.2</v>
      </c>
    </row>
    <row r="7" spans="1:5" ht="15" customHeight="1" x14ac:dyDescent="0.2">
      <c r="B7" s="18" t="s">
        <v>81</v>
      </c>
      <c r="C7" s="55"/>
      <c r="D7" s="55"/>
      <c r="E7" s="55"/>
    </row>
    <row r="8" spans="1:5" ht="15" customHeight="1" x14ac:dyDescent="0.2">
      <c r="B8" s="7" t="s">
        <v>82</v>
      </c>
      <c r="C8" s="45" t="s">
        <v>79</v>
      </c>
      <c r="D8" s="20">
        <v>1.4</v>
      </c>
      <c r="E8" s="20">
        <v>1.4</v>
      </c>
    </row>
    <row r="9" spans="1:5" ht="15" customHeight="1" x14ac:dyDescent="0.2">
      <c r="A9" s="43"/>
      <c r="B9" s="7" t="s">
        <v>83</v>
      </c>
      <c r="C9" s="45" t="s">
        <v>79</v>
      </c>
      <c r="D9" s="20">
        <v>0.2</v>
      </c>
      <c r="E9" s="20">
        <v>0.2</v>
      </c>
    </row>
    <row r="10" spans="1:5" ht="15" customHeight="1" x14ac:dyDescent="0.2">
      <c r="A10" s="43"/>
      <c r="B10" s="7" t="s">
        <v>84</v>
      </c>
      <c r="C10" s="45" t="s">
        <v>79</v>
      </c>
      <c r="D10" s="20">
        <v>0.8</v>
      </c>
      <c r="E10" s="20">
        <v>0.8</v>
      </c>
    </row>
    <row r="11" spans="1:5" ht="15" customHeight="1" x14ac:dyDescent="0.2">
      <c r="A11" s="43"/>
      <c r="B11" s="7" t="s">
        <v>85</v>
      </c>
      <c r="C11" s="45" t="s">
        <v>79</v>
      </c>
      <c r="D11" s="20">
        <v>6.8</v>
      </c>
      <c r="E11" s="20">
        <v>5.8</v>
      </c>
    </row>
    <row r="12" spans="1:5" ht="15" customHeight="1" x14ac:dyDescent="0.2">
      <c r="B12" s="18" t="s">
        <v>86</v>
      </c>
      <c r="C12" s="55"/>
      <c r="D12" s="55"/>
      <c r="E12" s="55"/>
    </row>
    <row r="13" spans="1:5" x14ac:dyDescent="0.2">
      <c r="A13" s="43"/>
      <c r="B13" s="44" t="s">
        <v>87</v>
      </c>
      <c r="C13" s="45" t="s">
        <v>5</v>
      </c>
      <c r="D13" s="20">
        <v>21.2</v>
      </c>
      <c r="E13" s="20">
        <v>19.5</v>
      </c>
    </row>
    <row r="14" spans="1:5" ht="15" customHeight="1" x14ac:dyDescent="0.2">
      <c r="A14" s="43"/>
      <c r="B14" s="7" t="s">
        <v>88</v>
      </c>
      <c r="C14" s="45" t="s">
        <v>5</v>
      </c>
      <c r="D14" s="20">
        <v>8.1999999999999993</v>
      </c>
      <c r="E14" s="20">
        <v>7.5</v>
      </c>
    </row>
    <row r="15" spans="1:5" ht="15" customHeight="1" x14ac:dyDescent="0.2">
      <c r="A15" s="43"/>
      <c r="B15" s="7" t="s">
        <v>89</v>
      </c>
      <c r="C15" s="45" t="s">
        <v>90</v>
      </c>
      <c r="D15" s="20">
        <v>21.4</v>
      </c>
      <c r="E15" s="20">
        <v>19.5</v>
      </c>
    </row>
    <row r="16" spans="1:5" ht="15" customHeight="1" x14ac:dyDescent="0.2">
      <c r="B16" s="7" t="s">
        <v>91</v>
      </c>
      <c r="C16" s="45" t="s">
        <v>5</v>
      </c>
      <c r="D16" s="20">
        <v>5.4</v>
      </c>
      <c r="E16" s="20">
        <v>5.4</v>
      </c>
    </row>
    <row r="17" spans="2:5" x14ac:dyDescent="0.2">
      <c r="B17" s="72"/>
      <c r="C17" s="72"/>
      <c r="D17" s="72"/>
      <c r="E17" s="72"/>
    </row>
    <row r="18" spans="2:5" ht="15" x14ac:dyDescent="0.25">
      <c r="B18" s="59"/>
      <c r="C18"/>
      <c r="D18"/>
      <c r="E18"/>
    </row>
    <row r="25" spans="2:5" s="46" customFormat="1" x14ac:dyDescent="0.2"/>
  </sheetData>
  <mergeCells count="1">
    <mergeCell ref="B17:E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workbookViewId="0">
      <selection activeCell="J9" sqref="J9"/>
    </sheetView>
  </sheetViews>
  <sheetFormatPr baseColWidth="10" defaultRowHeight="15" x14ac:dyDescent="0.25"/>
  <cols>
    <col min="2" max="2" width="18.28515625" bestFit="1" customWidth="1"/>
    <col min="4" max="8" width="12.7109375" customWidth="1"/>
  </cols>
  <sheetData>
    <row r="1" spans="2:9" ht="15" customHeight="1" x14ac:dyDescent="0.25">
      <c r="B1" s="6"/>
      <c r="C1" s="6"/>
      <c r="D1" s="6"/>
      <c r="E1" s="31"/>
      <c r="F1" s="31"/>
      <c r="G1" s="31"/>
      <c r="H1" s="31"/>
    </row>
    <row r="2" spans="2:9" ht="15" customHeight="1" thickBot="1" x14ac:dyDescent="0.3">
      <c r="B2" s="60"/>
      <c r="C2" s="52" t="s">
        <v>93</v>
      </c>
      <c r="D2" s="52" t="s">
        <v>6</v>
      </c>
      <c r="E2" s="52" t="s">
        <v>94</v>
      </c>
      <c r="F2" s="52" t="s">
        <v>95</v>
      </c>
      <c r="G2" s="52" t="s">
        <v>96</v>
      </c>
      <c r="H2" s="52" t="s">
        <v>97</v>
      </c>
    </row>
    <row r="3" spans="2:9" ht="15" customHeight="1" x14ac:dyDescent="0.25">
      <c r="B3" s="7" t="s">
        <v>98</v>
      </c>
      <c r="C3" s="45" t="s">
        <v>13</v>
      </c>
      <c r="D3" s="8">
        <v>173359</v>
      </c>
      <c r="E3" s="8">
        <v>7381</v>
      </c>
      <c r="F3" s="8">
        <v>38697</v>
      </c>
      <c r="G3" s="8">
        <v>19139</v>
      </c>
      <c r="H3" s="8">
        <v>108142</v>
      </c>
      <c r="I3" s="47"/>
    </row>
    <row r="4" spans="2:9" ht="15" customHeight="1" x14ac:dyDescent="0.25">
      <c r="B4" s="7" t="s">
        <v>99</v>
      </c>
      <c r="C4" s="45" t="s">
        <v>13</v>
      </c>
      <c r="D4" s="8">
        <v>520730</v>
      </c>
      <c r="E4" s="8">
        <v>55966</v>
      </c>
      <c r="F4" s="8">
        <v>21698</v>
      </c>
      <c r="G4" s="8">
        <v>36849</v>
      </c>
      <c r="H4" s="8">
        <v>406217</v>
      </c>
      <c r="I4" s="47"/>
    </row>
    <row r="5" spans="2:9" ht="15" customHeight="1" thickBot="1" x14ac:dyDescent="0.3">
      <c r="B5" s="39" t="s">
        <v>100</v>
      </c>
      <c r="C5" s="61" t="s">
        <v>13</v>
      </c>
      <c r="D5" s="62">
        <v>98141</v>
      </c>
      <c r="E5" s="62">
        <v>10622</v>
      </c>
      <c r="F5" s="62">
        <v>10283</v>
      </c>
      <c r="G5" s="62">
        <v>61218</v>
      </c>
      <c r="H5" s="62">
        <v>16018</v>
      </c>
      <c r="I5" s="47"/>
    </row>
    <row r="6" spans="2:9" ht="15" customHeight="1" x14ac:dyDescent="0.25">
      <c r="B6" s="18" t="s">
        <v>6</v>
      </c>
      <c r="C6" s="55"/>
      <c r="D6" s="19">
        <v>792230</v>
      </c>
      <c r="E6" s="19">
        <v>73969</v>
      </c>
      <c r="F6" s="19">
        <v>70678</v>
      </c>
      <c r="G6" s="19">
        <v>117206</v>
      </c>
      <c r="H6" s="19">
        <v>530377</v>
      </c>
    </row>
    <row r="8" spans="2:9" ht="15.75" thickBot="1" x14ac:dyDescent="0.3">
      <c r="D8" s="47"/>
      <c r="E8" s="47"/>
      <c r="F8" s="47"/>
      <c r="G8" s="47"/>
      <c r="H8" s="47"/>
    </row>
    <row r="9" spans="2:9" ht="15.75" thickBot="1" x14ac:dyDescent="0.3">
      <c r="B9" s="7" t="s">
        <v>98</v>
      </c>
      <c r="C9" s="63">
        <f>D9/$D$12</f>
        <v>0.218824591031854</v>
      </c>
      <c r="D9" s="54">
        <v>173359.56911843378</v>
      </c>
      <c r="E9" s="48"/>
      <c r="F9" s="41" t="s">
        <v>101</v>
      </c>
      <c r="G9" s="41">
        <v>0.86</v>
      </c>
      <c r="H9" s="54">
        <f>D3+D4</f>
        <v>694089</v>
      </c>
    </row>
    <row r="10" spans="2:9" ht="15.75" thickBot="1" x14ac:dyDescent="0.3">
      <c r="B10" s="7" t="s">
        <v>99</v>
      </c>
      <c r="C10" s="63">
        <f t="shared" ref="C10:C11" si="0">D10/$D$12</f>
        <v>0.65729633784476305</v>
      </c>
      <c r="D10" s="54">
        <v>520730.36844065326</v>
      </c>
      <c r="E10" s="48"/>
      <c r="F10" s="41" t="s">
        <v>14</v>
      </c>
      <c r="G10" s="41">
        <v>0.14000000000000001</v>
      </c>
      <c r="H10" s="54">
        <f>D5</f>
        <v>98141</v>
      </c>
    </row>
    <row r="11" spans="2:9" ht="15.75" thickBot="1" x14ac:dyDescent="0.3">
      <c r="B11" s="39" t="s">
        <v>100</v>
      </c>
      <c r="C11" s="63">
        <f t="shared" si="0"/>
        <v>0.12387907112338292</v>
      </c>
      <c r="D11" s="54">
        <v>98140.808999000015</v>
      </c>
      <c r="E11" s="48"/>
      <c r="F11" s="48"/>
      <c r="G11" s="49"/>
      <c r="H11" s="50"/>
    </row>
    <row r="12" spans="2:9" x14ac:dyDescent="0.25">
      <c r="C12" s="51"/>
      <c r="D12" s="47">
        <v>792230.74655808706</v>
      </c>
    </row>
    <row r="13" spans="2:9" x14ac:dyDescent="0.25">
      <c r="D13" s="47"/>
      <c r="E13" s="47"/>
      <c r="F13" s="47"/>
      <c r="G13" s="47"/>
      <c r="H13" s="47"/>
    </row>
    <row r="14" spans="2:9" x14ac:dyDescent="0.25">
      <c r="D14" s="47"/>
      <c r="E14" s="47"/>
      <c r="F14" s="47"/>
      <c r="G14" s="47"/>
      <c r="H14" s="47"/>
    </row>
    <row r="15" spans="2:9" x14ac:dyDescent="0.25">
      <c r="D15" s="47"/>
      <c r="E15" s="47"/>
      <c r="F15" s="47"/>
      <c r="G15" s="47"/>
      <c r="H15" s="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Resultados</vt:lpstr>
      <vt:lpstr>Resultados Trim</vt:lpstr>
      <vt:lpstr>Estado de situación financiera</vt:lpstr>
      <vt:lpstr>Flujo de efectivo</vt:lpstr>
      <vt:lpstr>Indicadores</vt:lpstr>
      <vt:lpstr>Cuadro Finanzas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Andrés Méndez Soto</dc:creator>
  <cp:lastModifiedBy>Stephanie Baier Arocha</cp:lastModifiedBy>
  <dcterms:created xsi:type="dcterms:W3CDTF">2015-08-18T14:54:54Z</dcterms:created>
  <dcterms:modified xsi:type="dcterms:W3CDTF">2015-12-17T12:13:00Z</dcterms:modified>
</cp:coreProperties>
</file>