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7\Estados Financieros\Septiembre 2017\Sitio Web\"/>
    </mc:Choice>
  </mc:AlternateContent>
  <bookViews>
    <workbookView xWindow="0" yWindow="0" windowWidth="20490" windowHeight="7440" tabRatio="800" firstSheet="35" activeTab="40"/>
  </bookViews>
  <sheets>
    <sheet name="Activo" sheetId="170" r:id="rId1"/>
    <sheet name="Pasivo" sheetId="171" r:id="rId2"/>
    <sheet name="Estado de Resultado" sheetId="172" r:id="rId3"/>
    <sheet name="Flujo " sheetId="173" r:id="rId4"/>
    <sheet name="Eº Cambio Patrimonio" sheetId="35" r:id="rId5"/>
    <sheet name="Nuevos pronunciamientos (2)" sheetId="168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AFR, corriente" sheetId="104" r:id="rId15"/>
    <sheet name="AFR, no corriente" sheetId="105" r:id="rId16"/>
    <sheet name="Prestamos periodo actual " sheetId="176" r:id="rId17"/>
    <sheet name="Prestamos periodo anterior " sheetId="177" r:id="rId18"/>
    <sheet name="Bonos periodo actual " sheetId="161" r:id="rId19"/>
    <sheet name="Bonos periodo anterior" sheetId="162" r:id="rId20"/>
    <sheet name="fwr" sheetId="164" r:id="rId21"/>
    <sheet name="Riesgo de credito" sheetId="110" r:id="rId22"/>
    <sheet name="Perfil vencimiento" sheetId="111" r:id="rId23"/>
    <sheet name="Tasa de interes" sheetId="112" r:id="rId24"/>
    <sheet name="Analisis sensibilizacion" sheetId="113" r:id="rId25"/>
    <sheet name="Equivalentes al efectivo" sheetId="115" r:id="rId26"/>
    <sheet name="Acreedores comerciales" sheetId="116" r:id="rId27"/>
    <sheet name="Acreed Comer x vencim (2)" sheetId="156" r:id="rId28"/>
    <sheet name="Valor justo" sheetId="117" r:id="rId29"/>
    <sheet name="N9 CxC" sheetId="11" r:id="rId30"/>
    <sheet name="BExRepositorySheet" sheetId="51" state="veryHidden" r:id="rId31"/>
    <sheet name="N9 CxP" sheetId="88" r:id="rId32"/>
    <sheet name="N9 Transacciones" sheetId="12" r:id="rId33"/>
    <sheet name="N9 Directorio y Comité" sheetId="13" r:id="rId34"/>
    <sheet name="N10 Inventarios " sheetId="15" r:id="rId35"/>
    <sheet name="N11 Nic 38 Intangible" sheetId="4" r:id="rId36"/>
    <sheet name="N12 Plusvalia" sheetId="36" r:id="rId37"/>
    <sheet name="N13 Nic 16 PPyE (1)" sheetId="175" r:id="rId38"/>
    <sheet name="N13 Nic 16 PPyE" sheetId="5" r:id="rId39"/>
    <sheet name="N15 Provisiones" sheetId="23" r:id="rId40"/>
    <sheet name="garantias" sheetId="3" r:id="rId41"/>
    <sheet name="N17 Ingresos ordinario" sheetId="34" r:id="rId42"/>
    <sheet name="N18 Arrendamiento Operativo" sheetId="26" r:id="rId43"/>
    <sheet name="N19 Benef empleados " sheetId="1" r:id="rId44"/>
    <sheet name="N20 Dif. de cambio" sheetId="160" r:id="rId45"/>
    <sheet name="N21 Otros gastos" sheetId="91" r:id="rId46"/>
    <sheet name="RUR" sheetId="174" r:id="rId47"/>
    <sheet name="N22 Costo Financ" sheetId="27" r:id="rId48"/>
    <sheet name="N23 I. Renta y Dif" sheetId="28" r:id="rId49"/>
    <sheet name="N24 Ganancias por acción" sheetId="50" r:id="rId50"/>
    <sheet name="N25 Segmento" sheetId="40" r:id="rId51"/>
    <sheet name="N26 Medio ambiente" sheetId="6" r:id="rId52"/>
    <sheet name="Renovación Directorio" sheetId="131" state="hidden" r:id="rId53"/>
  </sheets>
  <externalReferences>
    <externalReference r:id="rId54"/>
    <externalReference r:id="rId55"/>
    <externalReference r:id="rId56"/>
    <externalReference r:id="rId57"/>
    <externalReference r:id="rId58"/>
    <externalReference r:id="rId59"/>
  </externalReferences>
  <definedNames>
    <definedName name="___DAT11" localSheetId="27">[1]Hoja1!#REF!</definedName>
    <definedName name="___DAT11" localSheetId="18">[1]Hoja1!#REF!</definedName>
    <definedName name="___DAT11" localSheetId="19">[1]Hoja1!#REF!</definedName>
    <definedName name="___DAT11" localSheetId="37">[1]Hoja1!#REF!</definedName>
    <definedName name="___DAT11" localSheetId="5">[1]Hoja1!#REF!</definedName>
    <definedName name="___DAT11" localSheetId="17">[1]Hoja1!#REF!</definedName>
    <definedName name="___DAT11" localSheetId="46">[1]Hoja1!#REF!</definedName>
    <definedName name="___DAT11">[1]Hoja1!#REF!</definedName>
    <definedName name="___DAT9" localSheetId="27">'[2]301-30'!#REF!</definedName>
    <definedName name="___DAT9" localSheetId="18">'[2]301-30'!#REF!</definedName>
    <definedName name="___DAT9" localSheetId="19">'[2]301-30'!#REF!</definedName>
    <definedName name="___DAT9" localSheetId="37">'[2]301-30'!#REF!</definedName>
    <definedName name="___DAT9" localSheetId="5">'[2]301-30'!#REF!</definedName>
    <definedName name="___DAT9" localSheetId="46">'[2]301-30'!#REF!</definedName>
    <definedName name="___DAT9">'[2]301-30'!#REF!</definedName>
    <definedName name="__DAT11" localSheetId="27">#REF!</definedName>
    <definedName name="__DAT11" localSheetId="18">#REF!</definedName>
    <definedName name="__DAT11" localSheetId="19">#REF!</definedName>
    <definedName name="__DAT11" localSheetId="37">#REF!</definedName>
    <definedName name="__DAT11" localSheetId="5">#REF!</definedName>
    <definedName name="__DAT11" localSheetId="46">#REF!</definedName>
    <definedName name="__DAT11">#REF!</definedName>
    <definedName name="__DAT9" localSheetId="27">#REF!</definedName>
    <definedName name="__DAT9" localSheetId="18">#REF!</definedName>
    <definedName name="__DAT9" localSheetId="19">#REF!</definedName>
    <definedName name="__DAT9" localSheetId="37">#REF!</definedName>
    <definedName name="__DAT9" localSheetId="5">#REF!</definedName>
    <definedName name="__DAT9" localSheetId="46">#REF!</definedName>
    <definedName name="__DAT9">#REF!</definedName>
    <definedName name="_DAT1" localSheetId="27">#REF!</definedName>
    <definedName name="_DAT1" localSheetId="18">#REF!</definedName>
    <definedName name="_DAT1" localSheetId="19">#REF!</definedName>
    <definedName name="_DAT1" localSheetId="37">#REF!</definedName>
    <definedName name="_DAT1" localSheetId="5">#REF!</definedName>
    <definedName name="_DAT1" localSheetId="46">#REF!</definedName>
    <definedName name="_DAT1">#REF!</definedName>
    <definedName name="_DAT10" localSheetId="27">#REF!</definedName>
    <definedName name="_DAT10" localSheetId="18">#REF!</definedName>
    <definedName name="_DAT10" localSheetId="19">#REF!</definedName>
    <definedName name="_DAT10" localSheetId="37">#REF!</definedName>
    <definedName name="_DAT10" localSheetId="5">#REF!</definedName>
    <definedName name="_DAT10">#REF!</definedName>
    <definedName name="_DAT11" localSheetId="27">[1]Hoja1!#REF!</definedName>
    <definedName name="_DAT11" localSheetId="18">[1]Hoja1!#REF!</definedName>
    <definedName name="_DAT11" localSheetId="19">[1]Hoja1!#REF!</definedName>
    <definedName name="_DAT11" localSheetId="37">[1]Hoja1!#REF!</definedName>
    <definedName name="_DAT11" localSheetId="5">[1]Hoja1!#REF!</definedName>
    <definedName name="_DAT11" localSheetId="46">[1]Hoja1!#REF!</definedName>
    <definedName name="_DAT11">[1]Hoja1!#REF!</definedName>
    <definedName name="_DAT12" localSheetId="27">#REF!</definedName>
    <definedName name="_DAT12" localSheetId="18">#REF!</definedName>
    <definedName name="_DAT12" localSheetId="19">#REF!</definedName>
    <definedName name="_DAT12" localSheetId="37">#REF!</definedName>
    <definedName name="_DAT12" localSheetId="5">#REF!</definedName>
    <definedName name="_DAT12" localSheetId="46">#REF!</definedName>
    <definedName name="_DAT12">#REF!</definedName>
    <definedName name="_DAT13" localSheetId="27">#REF!</definedName>
    <definedName name="_DAT13" localSheetId="18">#REF!</definedName>
    <definedName name="_DAT13" localSheetId="19">#REF!</definedName>
    <definedName name="_DAT13" localSheetId="37">#REF!</definedName>
    <definedName name="_DAT13" localSheetId="5">#REF!</definedName>
    <definedName name="_DAT13" localSheetId="46">#REF!</definedName>
    <definedName name="_DAT13">#REF!</definedName>
    <definedName name="_DAT14" localSheetId="27">#REF!</definedName>
    <definedName name="_DAT14" localSheetId="18">#REF!</definedName>
    <definedName name="_DAT14" localSheetId="19">#REF!</definedName>
    <definedName name="_DAT14" localSheetId="37">#REF!</definedName>
    <definedName name="_DAT14" localSheetId="5">#REF!</definedName>
    <definedName name="_DAT14" localSheetId="46">#REF!</definedName>
    <definedName name="_DAT14">#REF!</definedName>
    <definedName name="_DAT15" localSheetId="27">#REF!</definedName>
    <definedName name="_DAT15" localSheetId="18">#REF!</definedName>
    <definedName name="_DAT15" localSheetId="19">#REF!</definedName>
    <definedName name="_DAT15" localSheetId="37">#REF!</definedName>
    <definedName name="_DAT15" localSheetId="5">#REF!</definedName>
    <definedName name="_DAT15">#REF!</definedName>
    <definedName name="_DAT16" localSheetId="27">#REF!</definedName>
    <definedName name="_DAT16" localSheetId="18">#REF!</definedName>
    <definedName name="_DAT16" localSheetId="19">#REF!</definedName>
    <definedName name="_DAT16" localSheetId="37">#REF!</definedName>
    <definedName name="_DAT16" localSheetId="5">#REF!</definedName>
    <definedName name="_DAT16">#REF!</definedName>
    <definedName name="_DAT17" localSheetId="27">#REF!</definedName>
    <definedName name="_DAT17" localSheetId="18">#REF!</definedName>
    <definedName name="_DAT17" localSheetId="19">#REF!</definedName>
    <definedName name="_DAT17" localSheetId="37">#REF!</definedName>
    <definedName name="_DAT17" localSheetId="5">#REF!</definedName>
    <definedName name="_DAT17">#REF!</definedName>
    <definedName name="_DAT18" localSheetId="27">#REF!</definedName>
    <definedName name="_DAT18" localSheetId="18">#REF!</definedName>
    <definedName name="_DAT18" localSheetId="19">#REF!</definedName>
    <definedName name="_DAT18" localSheetId="37">#REF!</definedName>
    <definedName name="_DAT18" localSheetId="5">#REF!</definedName>
    <definedName name="_DAT18">#REF!</definedName>
    <definedName name="_DAT19" localSheetId="27">#REF!</definedName>
    <definedName name="_DAT19" localSheetId="18">#REF!</definedName>
    <definedName name="_DAT19" localSheetId="19">#REF!</definedName>
    <definedName name="_DAT19" localSheetId="37">#REF!</definedName>
    <definedName name="_DAT19" localSheetId="5">#REF!</definedName>
    <definedName name="_DAT19">#REF!</definedName>
    <definedName name="_DAT2" localSheetId="27">#REF!</definedName>
    <definedName name="_DAT2" localSheetId="18">#REF!</definedName>
    <definedName name="_DAT2" localSheetId="19">#REF!</definedName>
    <definedName name="_DAT2" localSheetId="37">#REF!</definedName>
    <definedName name="_DAT2" localSheetId="5">#REF!</definedName>
    <definedName name="_DAT2">#REF!</definedName>
    <definedName name="_DAT20" localSheetId="27">#REF!</definedName>
    <definedName name="_DAT20" localSheetId="18">#REF!</definedName>
    <definedName name="_DAT20" localSheetId="19">#REF!</definedName>
    <definedName name="_DAT20" localSheetId="37">#REF!</definedName>
    <definedName name="_DAT20" localSheetId="5">#REF!</definedName>
    <definedName name="_DAT20">#REF!</definedName>
    <definedName name="_DAT21" localSheetId="27">#REF!</definedName>
    <definedName name="_DAT21" localSheetId="18">#REF!</definedName>
    <definedName name="_DAT21" localSheetId="19">#REF!</definedName>
    <definedName name="_DAT21" localSheetId="37">#REF!</definedName>
    <definedName name="_DAT21" localSheetId="5">#REF!</definedName>
    <definedName name="_DAT21">#REF!</definedName>
    <definedName name="_DAT22" localSheetId="27">#REF!</definedName>
    <definedName name="_DAT22" localSheetId="18">#REF!</definedName>
    <definedName name="_DAT22" localSheetId="19">#REF!</definedName>
    <definedName name="_DAT22" localSheetId="37">#REF!</definedName>
    <definedName name="_DAT22" localSheetId="5">#REF!</definedName>
    <definedName name="_DAT22">#REF!</definedName>
    <definedName name="_DAT23" localSheetId="27">#REF!</definedName>
    <definedName name="_DAT23" localSheetId="18">#REF!</definedName>
    <definedName name="_DAT23" localSheetId="19">#REF!</definedName>
    <definedName name="_DAT23" localSheetId="37">#REF!</definedName>
    <definedName name="_DAT23" localSheetId="5">#REF!</definedName>
    <definedName name="_DAT23">#REF!</definedName>
    <definedName name="_DAT24" localSheetId="27">#REF!</definedName>
    <definedName name="_DAT24" localSheetId="18">#REF!</definedName>
    <definedName name="_DAT24" localSheetId="19">#REF!</definedName>
    <definedName name="_DAT24" localSheetId="37">#REF!</definedName>
    <definedName name="_DAT24" localSheetId="5">#REF!</definedName>
    <definedName name="_DAT24">#REF!</definedName>
    <definedName name="_DAT3" localSheetId="27">#REF!</definedName>
    <definedName name="_DAT3" localSheetId="18">#REF!</definedName>
    <definedName name="_DAT3" localSheetId="19">#REF!</definedName>
    <definedName name="_DAT3" localSheetId="37">#REF!</definedName>
    <definedName name="_DAT3" localSheetId="5">#REF!</definedName>
    <definedName name="_DAT3">#REF!</definedName>
    <definedName name="_DAT4" localSheetId="27">#REF!</definedName>
    <definedName name="_DAT4" localSheetId="18">#REF!</definedName>
    <definedName name="_DAT4" localSheetId="19">#REF!</definedName>
    <definedName name="_DAT4" localSheetId="37">#REF!</definedName>
    <definedName name="_DAT4" localSheetId="5">#REF!</definedName>
    <definedName name="_DAT4">#REF!</definedName>
    <definedName name="_DAT5" localSheetId="27">#REF!</definedName>
    <definedName name="_DAT5" localSheetId="18">#REF!</definedName>
    <definedName name="_DAT5" localSheetId="19">#REF!</definedName>
    <definedName name="_DAT5" localSheetId="37">#REF!</definedName>
    <definedName name="_DAT5" localSheetId="5">#REF!</definedName>
    <definedName name="_DAT5">#REF!</definedName>
    <definedName name="_DAT6" localSheetId="27">#REF!</definedName>
    <definedName name="_DAT6" localSheetId="18">#REF!</definedName>
    <definedName name="_DAT6" localSheetId="19">#REF!</definedName>
    <definedName name="_DAT6" localSheetId="37">#REF!</definedName>
    <definedName name="_DAT6" localSheetId="5">#REF!</definedName>
    <definedName name="_DAT6">#REF!</definedName>
    <definedName name="_DAT7" localSheetId="27">#REF!</definedName>
    <definedName name="_DAT7" localSheetId="18">#REF!</definedName>
    <definedName name="_DAT7" localSheetId="19">#REF!</definedName>
    <definedName name="_DAT7" localSheetId="37">#REF!</definedName>
    <definedName name="_DAT7" localSheetId="5">#REF!</definedName>
    <definedName name="_DAT7">#REF!</definedName>
    <definedName name="_DAT8" localSheetId="27">#REF!</definedName>
    <definedName name="_DAT8" localSheetId="18">#REF!</definedName>
    <definedName name="_DAT8" localSheetId="19">#REF!</definedName>
    <definedName name="_DAT8" localSheetId="37">#REF!</definedName>
    <definedName name="_DAT8" localSheetId="5">#REF!</definedName>
    <definedName name="_DAT8">#REF!</definedName>
    <definedName name="_DAT9" localSheetId="27">'[3]301-30'!#REF!</definedName>
    <definedName name="_DAT9" localSheetId="18">'[3]301-30'!#REF!</definedName>
    <definedName name="_DAT9" localSheetId="19">'[3]301-30'!#REF!</definedName>
    <definedName name="_DAT9" localSheetId="37">'[3]301-30'!#REF!</definedName>
    <definedName name="_DAT9" localSheetId="5">'[3]301-30'!#REF!</definedName>
    <definedName name="_DAT9" localSheetId="46">'[3]301-30'!#REF!</definedName>
    <definedName name="_DAT9">'[3]301-30'!#REF!</definedName>
    <definedName name="_xlnm._FilterDatabase" localSheetId="26" hidden="1">'Acreedores comerciales'!$B$2:$E$18</definedName>
    <definedName name="_xlnm._FilterDatabase" localSheetId="14" hidden="1">'AFR, corriente'!$B$3:$M$9</definedName>
    <definedName name="_xlnm._FilterDatabase" localSheetId="40" hidden="1">garantias!$M$2:$M$48</definedName>
    <definedName name="_xlnm._FilterDatabase" localSheetId="38" hidden="1">'N13 Nic 16 PPyE'!$B$181:$E$185</definedName>
    <definedName name="_xlnm._FilterDatabase" localSheetId="37" hidden="1">'N13 Nic 16 PPyE (1)'!$B$203:$E$207</definedName>
    <definedName name="_xlnm._FilterDatabase" localSheetId="39" hidden="1">'N15 Provisiones'!$B$12:$E$16</definedName>
    <definedName name="_xlnm._FilterDatabase" localSheetId="41" hidden="1">'N17 Ingresos ordinario'!#REF!</definedName>
    <definedName name="_xlnm._FilterDatabase" localSheetId="48" hidden="1">'N23 I. Renta y Dif'!$B$84:$D$90</definedName>
    <definedName name="_xlnm._FilterDatabase" localSheetId="50" hidden="1">'N25 Segmento'!$B$2:$J$18</definedName>
    <definedName name="_xlnm._FilterDatabase" localSheetId="11" hidden="1">'N6 EEFF Cons e Ind'!$B$2:$R$11</definedName>
    <definedName name="_xlnm._FilterDatabase" localSheetId="29" hidden="1">'N9 CxC'!#REF!</definedName>
    <definedName name="_xlnm._FilterDatabase" localSheetId="28" hidden="1">'Valor justo'!$B$10:$D$13</definedName>
    <definedName name="año02" localSheetId="27">[4]Tablas!#REF!</definedName>
    <definedName name="año02" localSheetId="18">[4]Tablas!#REF!</definedName>
    <definedName name="año02" localSheetId="19">[4]Tablas!#REF!</definedName>
    <definedName name="año02" localSheetId="37">[4]Tablas!#REF!</definedName>
    <definedName name="año02" localSheetId="5">[4]Tablas!#REF!</definedName>
    <definedName name="año02" localSheetId="46">[4]Tablas!#REF!</definedName>
    <definedName name="año02">[4]Tablas!#REF!</definedName>
    <definedName name="_xlnm.Print_Area" localSheetId="0">Activo!$B$2:$E$25</definedName>
    <definedName name="_xlnm.Print_Area" localSheetId="4">'Eº Cambio Patrimonio'!$B$2:$K$11</definedName>
    <definedName name="_xlnm.Print_Area" localSheetId="2">'Estado de Resultado'!$B$2:$G$46</definedName>
    <definedName name="_xlnm.Print_Area" localSheetId="3">'Flujo '!$B$2:$E$77</definedName>
    <definedName name="_xlnm.Print_Area" localSheetId="40">garantias!#REF!</definedName>
    <definedName name="_xlnm.Print_Area" localSheetId="35">'N11 Nic 38 Intangible'!$B$21:$F$42</definedName>
    <definedName name="_xlnm.Print_Area" localSheetId="36">'N12 Plusvalia'!$B$2:$E$7</definedName>
    <definedName name="_xlnm.Print_Area" localSheetId="38" xml:space="preserve">        'N13 Nic 16 PPyE'!$B$38:$I$81</definedName>
    <definedName name="_xlnm.Print_Area" localSheetId="37" xml:space="preserve">        'N13 Nic 16 PPyE (1)'!$B$60:$I$103</definedName>
    <definedName name="_xlnm.Print_Area" localSheetId="43">'N19 Benef empleados '!$B$65:$K$77</definedName>
    <definedName name="_xlnm.Print_Area" localSheetId="45">'N21 Otros gastos'!#REF!</definedName>
    <definedName name="_xlnm.Print_Area" localSheetId="11">'N6 EEFF Cons e Ind'!#REF!</definedName>
    <definedName name="_xlnm.Print_Area" localSheetId="13">'N8 Clase de instrumentos finan'!$B$2:$F$40</definedName>
    <definedName name="_xlnm.Print_Area" localSheetId="1">Pasivo!$B$2:$E$34</definedName>
    <definedName name="_xlnm.Print_Area" localSheetId="16">'Prestamos periodo actual '!$B$2:$M$38</definedName>
    <definedName name="Cias">'[5]ER-Real'!$A$9:$A$21</definedName>
    <definedName name="Empleados" localSheetId="37">[6]Base!$A$6:$Q$37631</definedName>
    <definedName name="Empleados">[6]Base!$A$6:$Q$37631</definedName>
    <definedName name="FECHA" localSheetId="19">#REF!</definedName>
    <definedName name="FECHA" localSheetId="17">#REF!</definedName>
    <definedName name="FECHA">#REF!</definedName>
    <definedName name="MES">'[5]ER-Real'!$A$5</definedName>
    <definedName name="MESA" localSheetId="27">#REF!</definedName>
    <definedName name="MESA" localSheetId="18">#REF!</definedName>
    <definedName name="MESA" localSheetId="19">#REF!</definedName>
    <definedName name="MESA" localSheetId="37">#REF!</definedName>
    <definedName name="MESA" localSheetId="5">#REF!</definedName>
    <definedName name="MESA" localSheetId="46">#REF!</definedName>
    <definedName name="MESA">#REF!</definedName>
    <definedName name="TEST0" localSheetId="27">#REF!</definedName>
    <definedName name="TEST0" localSheetId="18">#REF!</definedName>
    <definedName name="TEST0" localSheetId="19">#REF!</definedName>
    <definedName name="TEST0" localSheetId="37">#REF!</definedName>
    <definedName name="TEST0" localSheetId="5">#REF!</definedName>
    <definedName name="TEST0" localSheetId="46">#REF!</definedName>
    <definedName name="TEST0">#REF!</definedName>
    <definedName name="TESTHKEY" localSheetId="27">#REF!</definedName>
    <definedName name="TESTHKEY" localSheetId="18">#REF!</definedName>
    <definedName name="TESTHKEY" localSheetId="19">#REF!</definedName>
    <definedName name="TESTHKEY" localSheetId="37">#REF!</definedName>
    <definedName name="TESTHKEY" localSheetId="5">#REF!</definedName>
    <definedName name="TESTHKEY" localSheetId="46">#REF!</definedName>
    <definedName name="TESTHKEY">#REF!</definedName>
    <definedName name="TESTKEYS" localSheetId="27">#REF!</definedName>
    <definedName name="TESTKEYS" localSheetId="18">#REF!</definedName>
    <definedName name="TESTKEYS" localSheetId="19">#REF!</definedName>
    <definedName name="TESTKEYS" localSheetId="37">#REF!</definedName>
    <definedName name="TESTKEYS" localSheetId="5">#REF!</definedName>
    <definedName name="TESTKEYS">#REF!</definedName>
    <definedName name="TESTVKEY" localSheetId="27">#REF!</definedName>
    <definedName name="TESTVKEY" localSheetId="18">#REF!</definedName>
    <definedName name="TESTVKEY" localSheetId="19">#REF!</definedName>
    <definedName name="TESTVKEY" localSheetId="37">#REF!</definedName>
    <definedName name="TESTVKEY" localSheetId="5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J34" i="3" l="1"/>
  <c r="D10" i="117"/>
  <c r="C10" i="117"/>
  <c r="E71" i="173" l="1"/>
  <c r="E61" i="173"/>
  <c r="D61" i="173"/>
  <c r="D71" i="173" s="1"/>
  <c r="E52" i="173"/>
  <c r="D52" i="173"/>
  <c r="E18" i="173"/>
  <c r="D18" i="173"/>
  <c r="E11" i="173"/>
  <c r="D11" i="173"/>
  <c r="D25" i="173" s="1"/>
  <c r="E4" i="173"/>
  <c r="D4" i="173"/>
  <c r="E25" i="173" l="1"/>
  <c r="E72" i="173" s="1"/>
  <c r="E77" i="173" s="1"/>
  <c r="D72" i="173"/>
  <c r="F31" i="40"/>
  <c r="E31" i="40"/>
  <c r="D31" i="40"/>
  <c r="C31" i="40"/>
  <c r="F26" i="40"/>
  <c r="E26" i="40"/>
  <c r="D26" i="40"/>
  <c r="C26" i="40"/>
  <c r="E75" i="173" l="1"/>
  <c r="D75" i="173"/>
  <c r="D77" i="173"/>
  <c r="E40" i="155"/>
  <c r="E34" i="155"/>
  <c r="E21" i="155"/>
  <c r="E32" i="155" s="1"/>
</calcChain>
</file>

<file path=xl/comments1.xml><?xml version="1.0" encoding="utf-8"?>
<comments xmlns="http://schemas.openxmlformats.org/spreadsheetml/2006/main">
  <authors>
    <author>Barbara Corvalan Valdivia</author>
  </authors>
  <commentList>
    <comment ref="E45" authorId="0" shapeId="0">
      <text>
        <r>
          <rPr>
            <b/>
            <sz val="9"/>
            <color indexed="81"/>
            <rFont val="Tahoma"/>
            <family val="2"/>
          </rPr>
          <t>Barbara Corvalan Valdivia:</t>
        </r>
        <r>
          <rPr>
            <sz val="9"/>
            <color indexed="81"/>
            <rFont val="Tahoma"/>
            <family val="2"/>
          </rPr>
          <t xml:space="preserve">
FALTA ESSAL</t>
        </r>
      </text>
    </comment>
  </commentList>
</comments>
</file>

<file path=xl/sharedStrings.xml><?xml version="1.0" encoding="utf-8"?>
<sst xmlns="http://schemas.openxmlformats.org/spreadsheetml/2006/main" count="2985" uniqueCount="1072">
  <si>
    <t>$</t>
  </si>
  <si>
    <t>M$</t>
  </si>
  <si>
    <t>Saldo inicial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</si>
  <si>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</si>
  <si>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</si>
  <si>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</si>
  <si>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</si>
  <si>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</si>
  <si>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</si>
  <si>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</si>
  <si>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</si>
  <si>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</si>
  <si>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IAM</t>
  </si>
  <si>
    <t>Saldo final</t>
  </si>
  <si>
    <t>Depreciación acumulada</t>
  </si>
  <si>
    <t>Concepto</t>
  </si>
  <si>
    <t>Cambios totales</t>
  </si>
  <si>
    <t>Terrenos</t>
  </si>
  <si>
    <t>Clases de propiedades, planta y equipo, neto</t>
  </si>
  <si>
    <t>Período anterior 31 de diciembre de 2008</t>
  </si>
  <si>
    <t>Nombre Proyecto</t>
  </si>
  <si>
    <t>Essal</t>
  </si>
  <si>
    <t>Chile</t>
  </si>
  <si>
    <t>Inversiones Iberaguas Ltda.</t>
  </si>
  <si>
    <t>Empresa de Servicios Sanitarios de Los Lagos S.A.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</si>
  <si>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</si>
  <si>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</si>
  <si>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</si>
  <si>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</si>
  <si>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</si>
  <si>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</si>
  <si>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</si>
  <si>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%</t>
  </si>
  <si>
    <t xml:space="preserve"> </t>
  </si>
  <si>
    <t>Cobros procedentes de primas y prestaciones, anualidades y otros beneficios de pólizas suscritas</t>
  </si>
  <si>
    <t>Dividendos pagados</t>
  </si>
  <si>
    <t>Dividendos recibidos</t>
  </si>
  <si>
    <t>Intereses pagados</t>
  </si>
  <si>
    <t>Euro</t>
  </si>
  <si>
    <t>Director de Vialidad</t>
  </si>
  <si>
    <t>Rut</t>
  </si>
  <si>
    <t>96.809.310-k</t>
  </si>
  <si>
    <t>Edificios</t>
  </si>
  <si>
    <t>EUR</t>
  </si>
  <si>
    <t>Cuentas por pagar entidades relacionadas</t>
  </si>
  <si>
    <t>Margen de contribución</t>
  </si>
  <si>
    <t>Porcentaje sobre valores consolidados</t>
  </si>
  <si>
    <t>Moneda funcional</t>
  </si>
  <si>
    <t>76.078.231-9</t>
  </si>
  <si>
    <t>76.080.553-K</t>
  </si>
  <si>
    <t>76.046.628-K</t>
  </si>
  <si>
    <t>Asterión S.A.</t>
  </si>
  <si>
    <t>Propiedades, planta y equipos</t>
  </si>
  <si>
    <t>Essal S.A. (1)</t>
  </si>
  <si>
    <t>Otras entradas (salidas) de efectivo</t>
  </si>
  <si>
    <t>Acumulado</t>
  </si>
  <si>
    <t>Trimestre</t>
  </si>
  <si>
    <t xml:space="preserve">Eliminación de cuentas de la sede corporativa con los segmentos </t>
  </si>
  <si>
    <t>Eliminación de las cuentas entre segmentos</t>
  </si>
  <si>
    <t xml:space="preserve">Período actual </t>
  </si>
  <si>
    <t xml:space="preserve">Período anterior </t>
  </si>
  <si>
    <t>Aguas del Maipo S.A.</t>
  </si>
  <si>
    <t>76.148.998-4</t>
  </si>
  <si>
    <t>Sin garantías</t>
  </si>
  <si>
    <t>Gobierno Regional de la Región de Los Ríos</t>
  </si>
  <si>
    <t>Pesos Chilenos</t>
  </si>
  <si>
    <t>76.190.084-6</t>
  </si>
  <si>
    <t>Inicio</t>
  </si>
  <si>
    <t>CLP</t>
  </si>
  <si>
    <t>USD</t>
  </si>
  <si>
    <t>Residual  UF</t>
  </si>
  <si>
    <t>AFR</t>
  </si>
  <si>
    <t>UF</t>
  </si>
  <si>
    <t>Al vencimiento</t>
  </si>
  <si>
    <t>No</t>
  </si>
  <si>
    <t>Aguas Cordillera  S.A.</t>
  </si>
  <si>
    <t>96.579.800-5</t>
  </si>
  <si>
    <t>Banco BBVA</t>
  </si>
  <si>
    <t>Semestral</t>
  </si>
  <si>
    <t>Banco de Chile</t>
  </si>
  <si>
    <t>BAGUA-J</t>
  </si>
  <si>
    <t>BAGUA-M</t>
  </si>
  <si>
    <t>BAGUA-P</t>
  </si>
  <si>
    <t>BAGUA-Q</t>
  </si>
  <si>
    <t>Variable</t>
  </si>
  <si>
    <t>Eco-Riles  S.A.</t>
  </si>
  <si>
    <t>Forward en moneda extranjera</t>
  </si>
  <si>
    <t>Pasivos financieros mantenidos a valor justo</t>
  </si>
  <si>
    <t>Porcentaje de participación en filial significativa</t>
  </si>
  <si>
    <t>Porcentaje poder de voto en filial significativa</t>
  </si>
  <si>
    <t>BAGUA-R</t>
  </si>
  <si>
    <t>BAGUA-S</t>
  </si>
  <si>
    <t>Empresa Depuradora de Aguas Servidas Mapocho El Trebal Ltda.</t>
  </si>
  <si>
    <t>11-13</t>
  </si>
  <si>
    <t>8.5</t>
  </si>
  <si>
    <t>8.4</t>
  </si>
  <si>
    <t>8.7</t>
  </si>
  <si>
    <t>BAGUA-U</t>
  </si>
  <si>
    <t>Nombre de filial significativa</t>
  </si>
  <si>
    <t>OTRO RESULTADO INTEGRAL</t>
  </si>
  <si>
    <t>Ganancias (pérdidas) actuariales por planes de beneficios definidos</t>
  </si>
  <si>
    <t>Préstamos a entidades relacionadas</t>
  </si>
  <si>
    <t xml:space="preserve">Totales </t>
  </si>
  <si>
    <t>Otros (gasto)</t>
  </si>
  <si>
    <t>Aqua Development Network S.A.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</si>
  <si>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</si>
  <si>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</si>
  <si>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</si>
  <si>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</si>
  <si>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</si>
  <si>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</si>
  <si>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</si>
  <si>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</si>
  <si>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</si>
  <si>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</si>
  <si>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</si>
  <si>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</si>
  <si>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</si>
  <si>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</si>
  <si>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</si>
  <si>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</si>
  <si>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</si>
  <si>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</si>
  <si>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</si>
  <si>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</si>
  <si>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</si>
  <si>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</si>
  <si>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</si>
  <si>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</si>
  <si>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</si>
  <si>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</si>
  <si>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</si>
  <si>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</si>
  <si>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</si>
  <si>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</si>
  <si>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</si>
  <si>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</si>
  <si>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</si>
  <si>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</si>
  <si>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</si>
  <si>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</si>
  <si>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</si>
  <si>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</si>
  <si>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</si>
  <si>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</si>
  <si>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amortización acumulada</t>
  </si>
  <si>
    <t>Incrementos (disminuciones) por transferencias</t>
  </si>
  <si>
    <t>Incrementos (disminuciones) por otros cambios</t>
  </si>
  <si>
    <t>Disposiciones y retiros de servicio</t>
  </si>
  <si>
    <t>Maquinaria</t>
  </si>
  <si>
    <t>Enseres y accesorios</t>
  </si>
  <si>
    <t>Equipos informáticos</t>
  </si>
  <si>
    <t>Mejoras de derechos de arrendamiento</t>
  </si>
  <si>
    <t>Construcciones en proceso</t>
  </si>
  <si>
    <t>Reconciliación de cambios en propiedades, plantas y equipos según clase:</t>
  </si>
  <si>
    <t>Depreciación</t>
  </si>
  <si>
    <t>Incrementos (disminuciones) por transferencias desde construcciones en proceso</t>
  </si>
  <si>
    <t>Propiedades, planta y equipo, ociosos temporalmente:</t>
  </si>
  <si>
    <t>Valor Bruto</t>
  </si>
  <si>
    <t>Valor Neto</t>
  </si>
  <si>
    <t>BAGUA-V</t>
  </si>
  <si>
    <t>Garantías directas</t>
  </si>
  <si>
    <t>Cauciones obtenidas de terceros</t>
  </si>
  <si>
    <t>AA - Iam Consolidado</t>
  </si>
  <si>
    <t>Período actual</t>
  </si>
  <si>
    <t>Período anterior</t>
  </si>
  <si>
    <t>Información a revelar detallada sobre propiedades, planta y equipo [Valor Bruto]</t>
  </si>
  <si>
    <t>Clases de propiedades, planta y equipo, bruto</t>
  </si>
  <si>
    <t>Información a revelar detallada sobre propiedades, planta y equipo [Depreciación acumulada]</t>
  </si>
  <si>
    <t>Clases de propiedades, planta y equipo, depreciación acumulada</t>
  </si>
  <si>
    <t>Banco BCI</t>
  </si>
  <si>
    <t>BAGUA-W</t>
  </si>
  <si>
    <t>+</t>
  </si>
  <si>
    <t xml:space="preserve"> Incremento (disminución) en el efectivo y equivalentes al efectivo, antes del efecto de los cambios en la tasa de cambio </t>
  </si>
  <si>
    <t>3 - 4</t>
  </si>
  <si>
    <t>Series</t>
  </si>
  <si>
    <t>Impuestos a las ganancias relativos a componentes de otro resultado integral que no se reclasificará al resultado del período</t>
  </si>
  <si>
    <t>Impuesto a las ganancias relacionado con planes de beneficios definidos</t>
  </si>
  <si>
    <t>Otro resultado integral</t>
  </si>
  <si>
    <t>Reserva de ganancias o pérdidas actuariales en planes de beneficios definidos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</si>
  <si>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</si>
  <si>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</si>
  <si>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</si>
  <si>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Total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</si>
  <si>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</si>
  <si>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</si>
  <si>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</si>
  <si>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</si>
  <si>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>96.945.210-3</t>
  </si>
  <si>
    <t xml:space="preserve">Importe de compromisos futuros para la adquisición de propiedades, planta y equipo para el ejercicio 2015: </t>
  </si>
  <si>
    <t>DOTACION POR SOCIEDAD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</si>
  <si>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</si>
  <si>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</si>
  <si>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</si>
  <si>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cláusulas especiales de indemnización</t>
  </si>
  <si>
    <t>EcoRiles S.A.</t>
  </si>
  <si>
    <t>TOTALES</t>
  </si>
  <si>
    <t>Total por empresa</t>
  </si>
  <si>
    <t>Nota: Corresponde a la cuenta 5213000700 Deterioro activo.</t>
  </si>
  <si>
    <t xml:space="preserve">Planta Purificadora Biogas </t>
  </si>
  <si>
    <t>Essal S.A</t>
  </si>
  <si>
    <t>Constructora San Francisco</t>
  </si>
  <si>
    <t>Municipalidad de Las Condes</t>
  </si>
  <si>
    <t>Anam S.A.</t>
  </si>
  <si>
    <t>Nivel de endeudamiento (veces)</t>
  </si>
  <si>
    <t>3-4</t>
  </si>
  <si>
    <t>Inversiones Aguas Metropolitanas S.A.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</si>
  <si>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</si>
  <si>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</si>
  <si>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</si>
  <si>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</si>
  <si>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</si>
  <si>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</si>
  <si>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</si>
  <si>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</si>
  <si>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</si>
  <si>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</si>
  <si>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</si>
  <si>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</si>
  <si>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</si>
  <si>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</si>
  <si>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</si>
  <si>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</si>
  <si>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</si>
  <si>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</si>
  <si>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</si>
  <si>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</si>
  <si>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</si>
  <si>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</si>
  <si>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</si>
  <si>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</si>
  <si>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</si>
  <si>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</si>
  <si>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</si>
  <si>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</si>
  <si>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</si>
  <si>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</si>
  <si>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</si>
  <si>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</si>
  <si>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</si>
  <si>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Sin garantias</t>
  </si>
  <si>
    <t>Solo aplica en Fecu al 31/12/2014</t>
  </si>
  <si>
    <t>Resultado del período</t>
  </si>
  <si>
    <t>Aguas 
Cordillera S.A.</t>
  </si>
  <si>
    <t>Aguas 
Manquehue S.A.</t>
  </si>
  <si>
    <t>Pesos chilenos</t>
  </si>
  <si>
    <t>Dirección Regional de Vialidad</t>
  </si>
  <si>
    <t>Ministerio de Obras Publicas - Dirección General de Aguas</t>
  </si>
  <si>
    <t>Municipalidad de La Florida</t>
  </si>
  <si>
    <t>Municipalidad de La Pintana</t>
  </si>
  <si>
    <t>Municipalidad de Peñalolen</t>
  </si>
  <si>
    <t>Municipalidad de Providencia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</si>
  <si>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</si>
  <si>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</si>
  <si>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</si>
  <si>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</si>
  <si>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</si>
  <si>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</si>
  <si>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Dirección de Obras Hidráulica</t>
  </si>
  <si>
    <t>Director de Obras Hidráulicas</t>
  </si>
  <si>
    <t>96579800-5</t>
  </si>
  <si>
    <t>97.032.000-8</t>
  </si>
  <si>
    <t>97.004.000-5</t>
  </si>
  <si>
    <t>97.006.000-6</t>
  </si>
  <si>
    <t>97.004.000-7</t>
  </si>
  <si>
    <t>BAGUA-X</t>
  </si>
  <si>
    <t>Besal-B</t>
  </si>
  <si>
    <t>96.817.230-1</t>
  </si>
  <si>
    <t xml:space="preserve">   Ingresos por instrumentos derivados</t>
  </si>
  <si>
    <t>79.046.628-K</t>
  </si>
  <si>
    <t xml:space="preserve">Empresa Depuradora de Aguas Servidas Mapocho El Trebal </t>
  </si>
  <si>
    <t>EPSA Electrica Puntilla S.A.</t>
  </si>
  <si>
    <t>77.274.820-5</t>
  </si>
  <si>
    <t>76.432.328-9</t>
  </si>
  <si>
    <t>Gestion Hidrica Minera Ltda.</t>
  </si>
  <si>
    <t>A.Andinas S.A.</t>
  </si>
  <si>
    <t>A.Cordillera S.A.</t>
  </si>
  <si>
    <t>A Manquehue S.A.</t>
  </si>
  <si>
    <t>ESSAL S.A.</t>
  </si>
  <si>
    <t>Aguas</t>
  </si>
  <si>
    <t>Cordillera S.A.</t>
  </si>
  <si>
    <t>Manquehue S.A.</t>
  </si>
  <si>
    <t>País</t>
  </si>
  <si>
    <t>Corporación Nacional del Cobre</t>
  </si>
  <si>
    <t>-</t>
  </si>
  <si>
    <t>59.066.560-6</t>
  </si>
  <si>
    <t>Aqua Development Network</t>
  </si>
  <si>
    <t>Asociación de Canalistas  Sociedad del Canal Maipo</t>
  </si>
  <si>
    <t>Diferencia no provisionada</t>
  </si>
  <si>
    <t>Fondos Mutuos</t>
  </si>
  <si>
    <t>Suez Medioambiente Chile S.A.</t>
  </si>
  <si>
    <t>Suez International</t>
  </si>
  <si>
    <t>BCI</t>
  </si>
  <si>
    <t>sindicalizados con calculo+clausulas especiales</t>
  </si>
  <si>
    <t>sindicalizados sin calculo+codigo trabajo</t>
  </si>
  <si>
    <t>Suez Advanced Solutions Chile Ltda.</t>
  </si>
  <si>
    <t>65.113.732-2</t>
  </si>
  <si>
    <t>2017</t>
  </si>
  <si>
    <t>Surlat Industria</t>
  </si>
  <si>
    <t>Ecoriles</t>
  </si>
  <si>
    <t>Aguas Cordillera S.A</t>
  </si>
  <si>
    <t>Ecoriles S.A</t>
  </si>
  <si>
    <t>Analisis Ambientales S.A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</si>
  <si>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</si>
  <si>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BAGUA-Z</t>
  </si>
  <si>
    <t>BAGUA-AA</t>
  </si>
  <si>
    <t>Corporacion Chilena de Investigación del Agua</t>
  </si>
  <si>
    <t>Equipos de Transporte</t>
  </si>
  <si>
    <t>Obras complementarias</t>
  </si>
  <si>
    <t>Instalaciones de produccion</t>
  </si>
  <si>
    <t>Redes de agua potable</t>
  </si>
  <si>
    <t>Redes de alcantarillado</t>
  </si>
  <si>
    <t>Plantas de tratamiento de aguas servidas</t>
  </si>
  <si>
    <t>Otras instalaciones</t>
  </si>
  <si>
    <t>Bienes fuera de operación</t>
  </si>
  <si>
    <t>Aguas Andinas S.A</t>
  </si>
  <si>
    <t>8.9</t>
  </si>
  <si>
    <t>97.018.000-1</t>
  </si>
  <si>
    <t>Banco Scotiabank</t>
  </si>
  <si>
    <t>Sencorp S.A.</t>
  </si>
  <si>
    <t>Superintendencia del Medio Ambiente</t>
  </si>
  <si>
    <t>CMPC PULP S.A.</t>
  </si>
  <si>
    <t>Inmobiliaria y Comercial Quilicura Ltda.</t>
  </si>
  <si>
    <t>Sociedad Concesionaria Costanera Norte S.A.</t>
  </si>
  <si>
    <t>Luxagua Ingeniería Ltda.</t>
  </si>
  <si>
    <t>Maquinas y equipos</t>
  </si>
  <si>
    <t>Total valorizado</t>
  </si>
  <si>
    <t>Clase</t>
  </si>
  <si>
    <t>76.746.454-1</t>
  </si>
  <si>
    <t>Suez Biofactoria Andina spa.</t>
  </si>
  <si>
    <t>Municipalidad de La Reina</t>
  </si>
  <si>
    <t>Comité Innova Chile</t>
  </si>
  <si>
    <t>Municipalidad de Paillaco</t>
  </si>
  <si>
    <t>Aguas Manquehue S.A</t>
  </si>
  <si>
    <t>Aguas                       Andinas S.A</t>
  </si>
  <si>
    <t>diferencia boletas serviu</t>
  </si>
  <si>
    <t>01-07-2017
30-09-2017</t>
  </si>
  <si>
    <t>01-07-2016
30-09-2016</t>
  </si>
  <si>
    <t>77.329.730-4</t>
  </si>
  <si>
    <t>Suez Inversiones Aguas del Gran Santiago Ltda.</t>
  </si>
  <si>
    <t>96.799.790-0</t>
  </si>
  <si>
    <t>70.009.410-3</t>
  </si>
  <si>
    <t>Suez Biofactoria Andina Spa.</t>
  </si>
  <si>
    <t>Cetaqua Spa.</t>
  </si>
  <si>
    <t>Servicios y Proyectos Ambientales S.A.</t>
  </si>
  <si>
    <t>Asociación canalistas sociedad del canal del Maipo</t>
  </si>
  <si>
    <t>Ruta del Maipo</t>
  </si>
  <si>
    <t>Sociedad Concesionaria Vespucio Oriente</t>
  </si>
  <si>
    <t>Ingeniería y Construcción Sigdo Koppers S.A.</t>
  </si>
  <si>
    <t>Constructora El Trebol Ltda.</t>
  </si>
  <si>
    <t>Compañía de Pétroleos de Chile Copec S.A.</t>
  </si>
  <si>
    <t>I C M  S.A.</t>
  </si>
  <si>
    <t>Costanera Center S.A.</t>
  </si>
  <si>
    <t>Constructora Olbertz Ltda.</t>
  </si>
  <si>
    <t>Chilena de Revisiones Técnicas S.P.A.</t>
  </si>
  <si>
    <t>Empresa Nacional de Eléctricidad S.A.</t>
  </si>
  <si>
    <t>AES Gener S.A.</t>
  </si>
  <si>
    <t>Enel Distribución Chile S.A</t>
  </si>
  <si>
    <t>Cruz y Dávila Ingeniería y Construcción Ltda.</t>
  </si>
  <si>
    <t>BAPA  S.A.</t>
  </si>
  <si>
    <t>Constructora Pérez y Gómez Ltda.</t>
  </si>
  <si>
    <t>EULEN Chile S.A.</t>
  </si>
  <si>
    <t>Inmobiliaria y Constructora Nueva Pacifico Sur Ltda.</t>
  </si>
  <si>
    <t>Sociedad de Tercerización de Servicios Provider Latin America Ltda.</t>
  </si>
  <si>
    <t>01-07-2017                          30-09-2017</t>
  </si>
  <si>
    <t>01-07-2016                          30-09-2016</t>
  </si>
  <si>
    <t>01-07-2017                             30-09-2017</t>
  </si>
  <si>
    <t>01-07-2016                             30-09-2016</t>
  </si>
  <si>
    <t>01-07-2017    30-09-2017</t>
  </si>
  <si>
    <t>01-07-2016    30-09-2016</t>
  </si>
  <si>
    <t>ASSETS</t>
  </si>
  <si>
    <t>CURRENT ASSETS</t>
  </si>
  <si>
    <t>Cash &amp; cash equivalents</t>
  </si>
  <si>
    <t xml:space="preserve">Other current financial assets </t>
  </si>
  <si>
    <t>Other non-financial assets</t>
  </si>
  <si>
    <t>Trade debtors &amp; other accounts receivable</t>
  </si>
  <si>
    <t>Accounts receivable from related entities</t>
  </si>
  <si>
    <t>Inventories</t>
  </si>
  <si>
    <t>Tax assets</t>
  </si>
  <si>
    <t>Total current assets other than assets or groups of assets for disposal classified as held for sale or held to be distributed to the owners</t>
  </si>
  <si>
    <t>TOTAL CURRENT ASSETS</t>
  </si>
  <si>
    <t>NON-CURRENT ASSETS</t>
  </si>
  <si>
    <t>Other financial assets</t>
  </si>
  <si>
    <t>Receivables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</si>
  <si>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</si>
  <si>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</si>
  <si>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</si>
  <si>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</si>
  <si>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</si>
  <si>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</si>
  <si>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Note</t>
  </si>
  <si>
    <t>Th$</t>
  </si>
  <si>
    <t>EQUITY AND LIABILITIES</t>
  </si>
  <si>
    <t>CURRENT LIABILITIES</t>
  </si>
  <si>
    <t>Other financial liabilities</t>
  </si>
  <si>
    <t>Trade creditors &amp;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</si>
  <si>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</si>
  <si>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</si>
  <si>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</si>
  <si>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</si>
  <si>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</si>
  <si>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</si>
  <si>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</si>
  <si>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</si>
  <si>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</si>
  <si>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</si>
  <si>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TOTAL NON-CURRENT LIABILITIES</t>
  </si>
  <si>
    <t>TOTAL LIABILITIES</t>
  </si>
  <si>
    <t>EQUITY</t>
  </si>
  <si>
    <t>Issued capital</t>
  </si>
  <si>
    <t>Accumulated earnings</t>
  </si>
  <si>
    <t>Issuance premiums</t>
  </si>
  <si>
    <t>Other equity participations</t>
  </si>
  <si>
    <t>Equity attributable to owners of the controller</t>
  </si>
  <si>
    <t xml:space="preserve">       Non-controller participations</t>
  </si>
  <si>
    <t>TOTAL  EQUITY</t>
  </si>
  <si>
    <t>TOTAL EQUITY &amp; LIABILITIES</t>
  </si>
  <si>
    <t xml:space="preserve">STATEMENT OF RESULTS BY NATURE 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</si>
  <si>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</si>
  <si>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</si>
  <si>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</si>
  <si>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</si>
  <si>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</si>
  <si>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Other (losses) gains</t>
  </si>
  <si>
    <t>Financial income</t>
  </si>
  <si>
    <t>Financial costs</t>
  </si>
  <si>
    <t>Exchange differences</t>
  </si>
  <si>
    <t>Results of indexation adjustments</t>
  </si>
  <si>
    <t xml:space="preserve"> Earnings before taxes</t>
  </si>
  <si>
    <t>Charge for income taxes</t>
  </si>
  <si>
    <t xml:space="preserve"> Earnings from continuing operations</t>
  </si>
  <si>
    <t>Earnings</t>
  </si>
  <si>
    <t>Earnings attributable to:</t>
  </si>
  <si>
    <t>Owners of the controller</t>
  </si>
  <si>
    <t>Earnings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</si>
  <si>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</si>
  <si>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</si>
  <si>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</si>
  <si>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</si>
  <si>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TOTAL COMPREHENSIVE RESULT</t>
  </si>
  <si>
    <t>Comprehensive result attributable to</t>
  </si>
  <si>
    <t>Result attributable to owners of the controller</t>
  </si>
  <si>
    <t>Result attrubutable to non-controller participations</t>
  </si>
  <si>
    <t>Total comprehensive result</t>
  </si>
  <si>
    <t>Statement of direct cash flow</t>
  </si>
  <si>
    <t>Proceeds classes from operating activities</t>
  </si>
  <si>
    <t>Proceeds of sales of goods &amp; services</t>
  </si>
  <si>
    <t>Other proceeds from operating activities</t>
  </si>
  <si>
    <t>Payment classes from operating activities</t>
  </si>
  <si>
    <t>Payments to suppliers of goods &amp; services</t>
  </si>
  <si>
    <t>Payments to &amp; on behalf of employees</t>
  </si>
  <si>
    <t>Payments of insurance premiums, annuities &amp; other obligations</t>
  </si>
  <si>
    <t>Other operating activity payments</t>
  </si>
  <si>
    <t>Cash flow from (used in) operating activities</t>
  </si>
  <si>
    <t>Interest paid</t>
  </si>
  <si>
    <t>Interest received</t>
  </si>
  <si>
    <t>Income taxes refunded (paid)</t>
  </si>
  <si>
    <t>Other cash inflows (outflows)</t>
  </si>
  <si>
    <t>Proceeds of sales of property, plant &amp; equipment</t>
  </si>
  <si>
    <t>Purchases of property, plant &amp; equipment</t>
  </si>
  <si>
    <t>Purchases of intangible assets</t>
  </si>
  <si>
    <t>Cash flow from (used in) investment activities</t>
  </si>
  <si>
    <t>Proceeds of long-term loans</t>
  </si>
  <si>
    <t>Proceeds of short-term loans</t>
  </si>
  <si>
    <t>Loan proceeds from financing activities</t>
  </si>
  <si>
    <t>Loan repayments</t>
  </si>
  <si>
    <t>Dividends paid</t>
  </si>
  <si>
    <t>Cash flow from (used in) financing activities</t>
  </si>
  <si>
    <t>Net increase (decrease) in cash &amp; cash equivalents</t>
  </si>
  <si>
    <t>Cash &amp; cash equivalents at start of the period</t>
  </si>
  <si>
    <t>Cash &amp; cash equivalents at end of the period</t>
  </si>
  <si>
    <t>Statement of changes in equity</t>
  </si>
  <si>
    <t>Initial balance as of 01-01-2017</t>
  </si>
  <si>
    <t>Comprehensive result</t>
  </si>
  <si>
    <t>Dividends</t>
  </si>
  <si>
    <t>Decrease in transfers and other changes</t>
  </si>
  <si>
    <t>Total changes in equity</t>
  </si>
  <si>
    <t>Closing balance as of 30-09-2017</t>
  </si>
  <si>
    <t>Issued Capital</t>
  </si>
  <si>
    <t>Other participations in the equity</t>
  </si>
  <si>
    <t>Accumulated earnings (losses)</t>
  </si>
  <si>
    <t>Non-controller participations</t>
  </si>
  <si>
    <t>Total equity</t>
  </si>
  <si>
    <t>Initial balance as of 01-01-2016</t>
  </si>
  <si>
    <t>Closing balance as of 30-09-2016</t>
  </si>
  <si>
    <t xml:space="preserve">Improvements and modifications </t>
  </si>
  <si>
    <t>Date of mandatory application</t>
  </si>
  <si>
    <t xml:space="preserve">IFRS 12, Disclosure of interests in other Companies </t>
  </si>
  <si>
    <t>IAS 7, Statement of cash flows</t>
  </si>
  <si>
    <t>Annual periods starting or after January 1, 2017</t>
  </si>
  <si>
    <t>IAS 12, Income tax</t>
  </si>
  <si>
    <t xml:space="preserve">Improvements and/or modifications </t>
  </si>
  <si>
    <t>IFRS 9, Financial instruments, classification and measurement</t>
  </si>
  <si>
    <t>Annual periods starting or after January 1, 2018</t>
  </si>
  <si>
    <t>IFRS 15, Revenue from Contracts with Customers</t>
  </si>
  <si>
    <t>IFRIC 22,  Foreign currency transactions and prepayments</t>
  </si>
  <si>
    <t>IFRS 16, Leases</t>
  </si>
  <si>
    <t>Annual periods starting or after January 1, 2019</t>
  </si>
  <si>
    <t>IFRIC 23, Treatment of uncertain tax positions</t>
  </si>
  <si>
    <t>Annual periods starting or after January 1, 2021</t>
  </si>
  <si>
    <t>IFRS 17, Insurance contracts</t>
  </si>
  <si>
    <t>IFRS 1, Adoption of IFRS for the first time</t>
  </si>
  <si>
    <t xml:space="preserve">IFRS 2, Based-shares payments </t>
  </si>
  <si>
    <t>IFRS 4, Insurance contracts</t>
  </si>
  <si>
    <t>IAS 28, Investments in Associates and Joint Ventures</t>
  </si>
  <si>
    <t xml:space="preserve">IAS 40, Investment properties </t>
  </si>
  <si>
    <t>IFRS 10, Consolidated Financial Statements</t>
  </si>
  <si>
    <t>Determined</t>
  </si>
  <si>
    <t>Tax ID</t>
  </si>
  <si>
    <t xml:space="preserve">Company </t>
  </si>
  <si>
    <t>Direct %</t>
  </si>
  <si>
    <t>Indirect %</t>
  </si>
  <si>
    <t>Total 2017 (%)</t>
  </si>
  <si>
    <t>Total 2016 (%)</t>
  </si>
  <si>
    <t>Currency</t>
  </si>
  <si>
    <t>US Dollar</t>
  </si>
  <si>
    <t>Item</t>
  </si>
  <si>
    <t>Useful life (years)  minimum</t>
  </si>
  <si>
    <t>Useful life (years)  maximum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</si>
  <si>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</si>
  <si>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</si>
  <si>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</si>
  <si>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</si>
  <si>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</si>
  <si>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</si>
  <si>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</si>
  <si>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Reclassifications</t>
  </si>
  <si>
    <t>Increase/Decrease                           Th$</t>
  </si>
  <si>
    <t>Statement of result by nature:</t>
  </si>
  <si>
    <t xml:space="preserve">Revenues from ordinary activities </t>
  </si>
  <si>
    <t>Other (losses) earnings</t>
  </si>
  <si>
    <t>Statement of cash flow:</t>
  </si>
  <si>
    <t>Payments of premiums and benefits, annuities and other obligations</t>
  </si>
  <si>
    <t>Company</t>
  </si>
  <si>
    <t>W. Reclassifications</t>
  </si>
  <si>
    <t>For comparison purposes, certain reclassifications have been made to the statement of financial position as of December 31, 2016, according to the following detail:</t>
  </si>
  <si>
    <t>% Participation</t>
  </si>
  <si>
    <t>Equity</t>
  </si>
  <si>
    <t>Result</t>
  </si>
  <si>
    <t>Non-operating revenue &amp; expenses</t>
  </si>
  <si>
    <t>Gain on sale of non-current assets, not held for sale</t>
  </si>
  <si>
    <t>Losses of properties, plant &amp; equipment replacement</t>
  </si>
  <si>
    <t>Other earnings (losses)</t>
  </si>
  <si>
    <t>Rejected projects</t>
  </si>
  <si>
    <t>Bank loans interest expenses</t>
  </si>
  <si>
    <t>AFR interest expenses</t>
  </si>
  <si>
    <t>Bond interest expense</t>
  </si>
  <si>
    <t>Other interest costs</t>
  </si>
  <si>
    <t>Amortization of loan agreement complementary costs</t>
  </si>
  <si>
    <t>Interest income</t>
  </si>
  <si>
    <t>Gain on redemption &amp; extinction of debt</t>
  </si>
  <si>
    <t xml:space="preserve">Financial income </t>
  </si>
  <si>
    <t>Current assets</t>
  </si>
  <si>
    <t>Non-current assets</t>
  </si>
  <si>
    <t>Current liabilities</t>
  </si>
  <si>
    <t>Non-current liabilities</t>
  </si>
  <si>
    <t>Subsidiaries</t>
  </si>
  <si>
    <t>Result for the period</t>
  </si>
  <si>
    <t>Ordinary revenue</t>
  </si>
  <si>
    <t>Operating expenses (-)</t>
  </si>
  <si>
    <t>Other net expenses (-)  / revenue (+)</t>
  </si>
  <si>
    <t>Name of significant subsidiary</t>
  </si>
  <si>
    <t>Chilean Tax ID</t>
  </si>
  <si>
    <t>Functional currency</t>
  </si>
  <si>
    <t>Percentage share in significant subsidiary</t>
  </si>
  <si>
    <t>Percentage voting rights in significant subsidiary</t>
  </si>
  <si>
    <t>Percentage of consolidated values</t>
  </si>
  <si>
    <t>Contribution margin</t>
  </si>
  <si>
    <t>Property, plant and equipment</t>
  </si>
  <si>
    <t>Net income for the period</t>
  </si>
  <si>
    <t>Chilean pesos</t>
  </si>
  <si>
    <t>Banks</t>
  </si>
  <si>
    <t>Term deposits (see note 8.6)</t>
  </si>
  <si>
    <t>Mutual funds (see note 8.6)</t>
  </si>
  <si>
    <t>Classes of financial instruments</t>
  </si>
  <si>
    <t>Total financial assets</t>
  </si>
  <si>
    <t>Total trade debtors and other accounts receivable, current</t>
  </si>
  <si>
    <t>Information of related entities, current</t>
  </si>
  <si>
    <t>Accounts receivable to related entities</t>
  </si>
  <si>
    <t>Rights receivable</t>
  </si>
  <si>
    <t>Total financial assets, non-current</t>
  </si>
  <si>
    <t>Financial liabilities</t>
  </si>
  <si>
    <t>Other financial liabilities, current</t>
  </si>
  <si>
    <t xml:space="preserve">  Bank loans</t>
  </si>
  <si>
    <t xml:space="preserve">  Bonds</t>
  </si>
  <si>
    <t xml:space="preserve">  Reimbursable financial contributions (AFR)</t>
  </si>
  <si>
    <t xml:space="preserve">  Coverage</t>
  </si>
  <si>
    <t>Trade accounts and other payable accounts, current</t>
  </si>
  <si>
    <t>Trade accounts and other payable accounts</t>
  </si>
  <si>
    <t>Information on related entities, current</t>
  </si>
  <si>
    <t>Total financial liabilities, current</t>
  </si>
  <si>
    <t>Other financial liabilities, non-current</t>
  </si>
  <si>
    <t xml:space="preserve"> Other payable accounts </t>
  </si>
  <si>
    <t>Total financial liabilities, non-current</t>
  </si>
  <si>
    <t>Other payable accounts</t>
  </si>
  <si>
    <t xml:space="preserve">  Reimbursable Financial Contributions, current portion</t>
  </si>
  <si>
    <t>Registration No. or Identification of the lnstrument</t>
  </si>
  <si>
    <t>Currency indexation unit</t>
  </si>
  <si>
    <t>Book value</t>
  </si>
  <si>
    <t>Contract real interest rate</t>
  </si>
  <si>
    <t xml:space="preserve">Effective rate </t>
  </si>
  <si>
    <t>Placement in Chile or abroad</t>
  </si>
  <si>
    <t>Issuing company</t>
  </si>
  <si>
    <t>Issuer tax ID</t>
  </si>
  <si>
    <t>Type of repayment</t>
  </si>
  <si>
    <t>Secured (Yes/No)</t>
  </si>
  <si>
    <t>At maturity</t>
  </si>
  <si>
    <t xml:space="preserve">  Reimbursable Financial Contributions, non-current portion</t>
  </si>
  <si>
    <t>Maturity Date</t>
  </si>
  <si>
    <t xml:space="preserve">Debtor tax no. </t>
  </si>
  <si>
    <t>Debtor name</t>
  </si>
  <si>
    <t>Debtor country</t>
  </si>
  <si>
    <t>Creditor tax ID</t>
  </si>
  <si>
    <t xml:space="preserve">Bank or financial institution </t>
  </si>
  <si>
    <t>Currency or indexation unit</t>
  </si>
  <si>
    <t>Repayment method</t>
  </si>
  <si>
    <t>Effective rate</t>
  </si>
  <si>
    <t>Nominal rate</t>
  </si>
  <si>
    <t>Semi-annual</t>
  </si>
  <si>
    <t xml:space="preserve">At maturity </t>
  </si>
  <si>
    <t>Nominal value</t>
  </si>
  <si>
    <t>To 1 year</t>
  </si>
  <si>
    <t>To 90 days</t>
  </si>
  <si>
    <t>Over 90 days to 1 year</t>
  </si>
  <si>
    <t>Over 1 to 3 years</t>
  </si>
  <si>
    <t>Over 1 to 2 years</t>
  </si>
  <si>
    <t>Over 2 to 3 years</t>
  </si>
  <si>
    <t>Over 3 to 5 years</t>
  </si>
  <si>
    <t>Over 3 to 4 years</t>
  </si>
  <si>
    <t>Over 4 to 5 years</t>
  </si>
  <si>
    <t>Over 5 years</t>
  </si>
  <si>
    <t>Total nominal values</t>
  </si>
  <si>
    <t>Current bank loans</t>
  </si>
  <si>
    <t>Non-current bank loans</t>
  </si>
  <si>
    <t>Total bank loans</t>
  </si>
  <si>
    <t xml:space="preserve">Creditor tax ID </t>
  </si>
  <si>
    <t>Registration number</t>
  </si>
  <si>
    <t>Final maturity</t>
  </si>
  <si>
    <t>Repayment period</t>
  </si>
  <si>
    <t xml:space="preserve">Nominal value </t>
  </si>
  <si>
    <t>Total  nominal values</t>
  </si>
  <si>
    <t>Current public obligations</t>
  </si>
  <si>
    <t>Non-current public obligations</t>
  </si>
  <si>
    <t>Total public obligations</t>
  </si>
  <si>
    <t>Detail of the hedging instrument</t>
  </si>
  <si>
    <t xml:space="preserve">Coverage description </t>
  </si>
  <si>
    <t>Hedged item</t>
  </si>
  <si>
    <t xml:space="preserve">Nature of hedged risk </t>
  </si>
  <si>
    <t>30-09-2017           Th$</t>
  </si>
  <si>
    <t>31-12-2016              Th$</t>
  </si>
  <si>
    <t>Forward</t>
  </si>
  <si>
    <t xml:space="preserve">Exchange rate </t>
  </si>
  <si>
    <t>Liabilities</t>
  </si>
  <si>
    <t>Fair value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</si>
  <si>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</si>
  <si>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</si>
  <si>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</si>
  <si>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</si>
  <si>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</si>
  <si>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Increase in existing provisions</t>
  </si>
  <si>
    <t>Reductions</t>
  </si>
  <si>
    <t>Changes, total</t>
  </si>
  <si>
    <t>Ageing of gross debt</t>
  </si>
  <si>
    <t>Less than three months</t>
  </si>
  <si>
    <t>Three to six months</t>
  </si>
  <si>
    <t>Six to eight months</t>
  </si>
  <si>
    <t>More than eight months</t>
  </si>
  <si>
    <t xml:space="preserve"> Total</t>
  </si>
  <si>
    <t>Past-due gross debt</t>
  </si>
  <si>
    <t>Projected profile</t>
  </si>
  <si>
    <t>Maturity structure</t>
  </si>
  <si>
    <t>Up to 90 days</t>
  </si>
  <si>
    <t>91 days to 1 year</t>
  </si>
  <si>
    <t>13 months to 3 years</t>
  </si>
  <si>
    <t>3 to 5 years</t>
  </si>
  <si>
    <t>More than 5 years</t>
  </si>
  <si>
    <t>Contract interest rate</t>
  </si>
  <si>
    <t>Bank loans</t>
  </si>
  <si>
    <t>Bonds</t>
  </si>
  <si>
    <t>Debt instruments</t>
  </si>
  <si>
    <t>Reimbursable financial contributions (AFR)</t>
  </si>
  <si>
    <t>Rate</t>
  </si>
  <si>
    <t>Fixed</t>
  </si>
  <si>
    <t>Rate sensibilitazion analysis as of</t>
  </si>
  <si>
    <t>Variable rate</t>
  </si>
  <si>
    <t>Points  (+/-)</t>
  </si>
  <si>
    <t>Impact on result 
Th$ 
(+/-)</t>
  </si>
  <si>
    <t>Aguas Andinas Consolidated</t>
  </si>
  <si>
    <t>Instruments</t>
  </si>
  <si>
    <t>Term deposit</t>
  </si>
  <si>
    <t>Mutual funds</t>
  </si>
  <si>
    <t>Trade creditors &amp; other accounts payable, current</t>
  </si>
  <si>
    <t>Suppliers for investments in progress (investment)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</si>
  <si>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</si>
  <si>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</si>
  <si>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</si>
  <si>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</si>
  <si>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</si>
  <si>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</si>
  <si>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Others (investment)</t>
  </si>
  <si>
    <t>Sub-total current</t>
  </si>
  <si>
    <t>AFR water</t>
  </si>
  <si>
    <t>Suppliers for investments in progress</t>
  </si>
  <si>
    <t>Sundry creditors</t>
  </si>
  <si>
    <t>Sub total non-current</t>
  </si>
  <si>
    <t>Total current &amp; non-current</t>
  </si>
  <si>
    <t>Current trade accounts according to term</t>
  </si>
  <si>
    <t>To 30 days</t>
  </si>
  <si>
    <t>From 31 to 60 days</t>
  </si>
  <si>
    <t>Goods</t>
  </si>
  <si>
    <t>Services</t>
  </si>
  <si>
    <t>Other</t>
  </si>
  <si>
    <t>Overdue trade accounts according to term</t>
  </si>
  <si>
    <t>From 61 to 90 days</t>
  </si>
  <si>
    <t>From 91 to 120 days</t>
  </si>
  <si>
    <t>From 121 to 365 days</t>
  </si>
  <si>
    <t>More than 365 days</t>
  </si>
  <si>
    <t xml:space="preserve"> Cash &amp; cash equivalents</t>
  </si>
  <si>
    <t>Investments booked at fair value</t>
  </si>
  <si>
    <t>Term deposits, level 1</t>
  </si>
  <si>
    <t>Mutual funds, level 1</t>
  </si>
  <si>
    <t>Financial liabilities booked at amortized cost</t>
  </si>
  <si>
    <t>Bank debt, level 2</t>
  </si>
  <si>
    <t>Bonds, level 1</t>
  </si>
  <si>
    <t>AFR, level 3</t>
  </si>
  <si>
    <t>Amortized cost</t>
  </si>
  <si>
    <t xml:space="preserve">Tax ID related party </t>
  </si>
  <si>
    <t>Name of related party</t>
  </si>
  <si>
    <t>Relationship</t>
  </si>
  <si>
    <t xml:space="preserve">Nature of transaction with related parties </t>
  </si>
  <si>
    <t>Security</t>
  </si>
  <si>
    <t>Related to the controller</t>
  </si>
  <si>
    <t>Laboratory analysis and sampling services</t>
  </si>
  <si>
    <t>Controller</t>
  </si>
  <si>
    <t>Unsecured</t>
  </si>
  <si>
    <t>Colector cleaning contract</t>
  </si>
  <si>
    <t xml:space="preserve">Basis proposed in tenders </t>
  </si>
  <si>
    <t>Counseling realized by support for technical inspection of Effluents Treatment Plants in CMPC Santa Fe</t>
  </si>
  <si>
    <t>Supply of equipment, mounting and launch of second phase of Mapocho Wastewater Treatment Plant, module 4</t>
  </si>
  <si>
    <t>Security full compliance with contract for UF 218.320</t>
  </si>
  <si>
    <t>Sale of materials</t>
  </si>
  <si>
    <t>Office lease</t>
  </si>
  <si>
    <t>Period</t>
  </si>
  <si>
    <t>No tax ID</t>
  </si>
  <si>
    <t>Hydraulic efficiency project</t>
  </si>
  <si>
    <t>30 days</t>
  </si>
  <si>
    <t>Guaranteed fulfillment of contract for UF: 14.992</t>
  </si>
  <si>
    <t>Ice-Pigging network cleaning service contract</t>
  </si>
  <si>
    <t>Guaranteed fulfillment of contract for Th$26.600</t>
  </si>
  <si>
    <t>Construction and expansion of sludge line La Union</t>
  </si>
  <si>
    <t>Guaranteed fulfillment of contract for Th$47.110</t>
  </si>
  <si>
    <t>Río Bueno Sludge Plant</t>
  </si>
  <si>
    <t>Update service of the operation and security of dam Pudeto and Gamboa</t>
  </si>
  <si>
    <t>Guaranteed fulfillment of contract for Th$705</t>
  </si>
  <si>
    <t>SCADA Platform</t>
  </si>
  <si>
    <t>Arsenic Plant San Antonio</t>
  </si>
  <si>
    <t>Guaranteed fulfillment of contract for Th$24,264.05</t>
  </si>
  <si>
    <t>Chamisero plant</t>
  </si>
  <si>
    <t xml:space="preserve">Guaranteed fulfillment of contract for UF 66,809.74 </t>
  </si>
  <si>
    <t>Chañaral Plant service and modeling of odor panels</t>
  </si>
  <si>
    <t>Talagante plant expansion</t>
  </si>
  <si>
    <t>Virtual platform, Siebel</t>
  </si>
  <si>
    <t>Purchase of materials</t>
  </si>
  <si>
    <t>60 days</t>
  </si>
  <si>
    <t>Guaranteed fulfillment of contract for Th$279,298</t>
  </si>
  <si>
    <t>Implementation of geographic information system Essal S.A.</t>
  </si>
  <si>
    <t>Guaranteed fulfillment of contract for UF 887</t>
  </si>
  <si>
    <t>Biofactory adaptation plan for the Mapocho-Trebal treatment plant</t>
  </si>
  <si>
    <t>Guaranteed fulfillment of contract Amount UF 1.048.050</t>
  </si>
  <si>
    <t>Study about hydraulic infrastructure management models</t>
  </si>
  <si>
    <t>Process re-engineering service contract and implementation of new customer service information systems</t>
  </si>
  <si>
    <t>Guaranteed fulfillment of contract for Th$845,149</t>
  </si>
  <si>
    <t>La Farfana Wastewater Treatment Plant operation and maintenance services</t>
  </si>
  <si>
    <t>Bail strict compliance with the obligations from the contract. Amount UF 194.249,62</t>
  </si>
  <si>
    <t>El Trebal Wastewater Treatment Plant services of operation and maintenance and construction, operation and maintenance Mapocho Wastewater Treatment Plant</t>
  </si>
  <si>
    <t>Guaranteed fulfillment of contract for UF 357.863</t>
  </si>
  <si>
    <t>Biogas plant operation services</t>
  </si>
  <si>
    <t>Evolutionary maintenance consulting service</t>
  </si>
  <si>
    <t>Integrated talent management contract</t>
  </si>
  <si>
    <t>Dividends payable</t>
  </si>
  <si>
    <t>Common board member</t>
  </si>
  <si>
    <t>Recalculation of energy supply</t>
  </si>
  <si>
    <t>Consulting services</t>
  </si>
  <si>
    <t>Payment status by concept of supply of equipment, mounting and launch of second phase of Mapocho Wastewater Treatment Plant, module 4</t>
  </si>
  <si>
    <t>Chamisero Plant, Batuco channel</t>
  </si>
  <si>
    <t>Environmental monitoring services</t>
  </si>
  <si>
    <t xml:space="preserve">Tax ID Related party </t>
  </si>
  <si>
    <t xml:space="preserve">Name of related party </t>
  </si>
  <si>
    <t>Nature of transaction with related parties</t>
  </si>
  <si>
    <t>Amount</t>
  </si>
  <si>
    <t>Effect on results (Charge)/ Credit</t>
  </si>
  <si>
    <t>Water treatment plant operation and maintenance, construction works in Trebal plant</t>
  </si>
  <si>
    <t>Compensation for lower flow</t>
  </si>
  <si>
    <t>Note: The criteria of materiality for reporting transactions with related entities are accumulated amounts of over Th$75,000.</t>
  </si>
  <si>
    <t xml:space="preserve">Directors </t>
  </si>
  <si>
    <t>Directors' committee</t>
  </si>
  <si>
    <t>Inventory class</t>
  </si>
  <si>
    <t>Spares &amp; meters</t>
  </si>
  <si>
    <t>Supplies for production</t>
  </si>
  <si>
    <t>Others</t>
  </si>
  <si>
    <t>Intangible assets, net</t>
  </si>
  <si>
    <t xml:space="preserve">  Trademarks, net</t>
  </si>
  <si>
    <t xml:space="preserve">  Computer programs, net</t>
  </si>
  <si>
    <t xml:space="preserve">  Other intangible assets, net*</t>
  </si>
  <si>
    <t>Intangible assets, gross</t>
  </si>
  <si>
    <t xml:space="preserve">  Trademarks, gross</t>
  </si>
  <si>
    <t xml:space="preserve">  Computer programs, gross</t>
  </si>
  <si>
    <t xml:space="preserve">  Other intangible assets, gross</t>
  </si>
  <si>
    <t>Intangible assets, accumulated amortization</t>
  </si>
  <si>
    <t xml:space="preserve">Trademarks, accumulated amortization </t>
  </si>
  <si>
    <t xml:space="preserve">  Computer programs, accumulated amortization</t>
  </si>
  <si>
    <t xml:space="preserve">  Other intangible assets, accumulated amortization</t>
  </si>
  <si>
    <t xml:space="preserve">  Other intangible assets, net</t>
  </si>
  <si>
    <t>Intangible assets movements</t>
  </si>
  <si>
    <t>Amortization</t>
  </si>
  <si>
    <t>Increases (reductions) for transfers</t>
  </si>
  <si>
    <t>Increases (reductions) for other changes</t>
  </si>
  <si>
    <t>Disposals and withdrawals from service</t>
  </si>
  <si>
    <t>CURRENT</t>
  </si>
  <si>
    <t>PREVIOUS</t>
  </si>
  <si>
    <t>Closing balance as of 31-12-2016</t>
  </si>
  <si>
    <t>Disclosure information on intangible assets [gross value]</t>
  </si>
  <si>
    <t>Current period</t>
  </si>
  <si>
    <t>Previous period</t>
  </si>
  <si>
    <t>Cosing balance as of 31-12-2016</t>
  </si>
  <si>
    <t>Disclosure information on intangible assets [accumulated amortization]</t>
  </si>
  <si>
    <t xml:space="preserve">Current period </t>
  </si>
  <si>
    <t>Trademarks, accumulated amortization</t>
  </si>
  <si>
    <t>Detail of other intangible assets (CURRENT PERIOD):</t>
  </si>
  <si>
    <t>Water rights</t>
  </si>
  <si>
    <t>Easements</t>
  </si>
  <si>
    <t>Commitments for acquiring intangible assets for the period 2017:</t>
  </si>
  <si>
    <t>Sewerage networks</t>
  </si>
  <si>
    <t>Drinking water networks</t>
  </si>
  <si>
    <t>Wastewater treatment plants</t>
  </si>
  <si>
    <t>Production facilities</t>
  </si>
  <si>
    <t>Land</t>
  </si>
  <si>
    <t>Construction in progress</t>
  </si>
  <si>
    <t>Machinery</t>
  </si>
  <si>
    <t>Other facilities</t>
  </si>
  <si>
    <t>Additional works</t>
  </si>
  <si>
    <t>Transport vehicles</t>
  </si>
  <si>
    <t>Goods out of service</t>
  </si>
  <si>
    <t>Accumulated depreciation</t>
  </si>
  <si>
    <t>Property, plant &amp; equipment, net</t>
  </si>
  <si>
    <t>Property, plant &amp; equipment, net (amounts in Th$)</t>
  </si>
  <si>
    <t>Disclosure information for property, plant and equipment by class:</t>
  </si>
  <si>
    <t>Concept</t>
  </si>
  <si>
    <t>Initial balance</t>
  </si>
  <si>
    <t>Depreciation</t>
  </si>
  <si>
    <t>Increases (reductions) for transfers from construction in progress</t>
  </si>
  <si>
    <t>Other increases (decreases)</t>
  </si>
  <si>
    <t>Disposals &amp; withdrawals from service</t>
  </si>
  <si>
    <t>Total changes</t>
  </si>
  <si>
    <t>Closing balance</t>
  </si>
  <si>
    <t>Class of property, plant &amp; equipment, net</t>
  </si>
  <si>
    <t>Disclosure information for property, plant and equipment [gross value]</t>
  </si>
  <si>
    <t>Class of property, plant &amp; equipment, gross</t>
  </si>
  <si>
    <t>Costo Th$ 31/12/2016</t>
  </si>
  <si>
    <t>Revalorización Th$ 31/12/2016</t>
  </si>
  <si>
    <t>Increases (reductions) for transfers from Construction in progress</t>
  </si>
  <si>
    <t>Disclosure information for property, plant and equipment [accumulated depreciation]</t>
  </si>
  <si>
    <t>Class of property, plant &amp; equipment, accumulated depreciation</t>
  </si>
  <si>
    <t>Amount of future commitments for acquisitions of property, plant and equipment for the period 2017:</t>
  </si>
  <si>
    <t>Property, plant and equipment temporarily out of service</t>
  </si>
  <si>
    <t>Gross Value</t>
  </si>
  <si>
    <t>Accumulated Depreciation</t>
  </si>
  <si>
    <t>Net Value</t>
  </si>
  <si>
    <t>Net value</t>
  </si>
  <si>
    <t>Gross value</t>
  </si>
  <si>
    <t>IMPAIRMENT OF VALUE ASSETS</t>
  </si>
  <si>
    <t>Classes of provisions</t>
  </si>
  <si>
    <t xml:space="preserve">Provisions for legal claims </t>
  </si>
  <si>
    <t>Other provisions, current</t>
  </si>
  <si>
    <t>Other provisions, non-current</t>
  </si>
  <si>
    <t>Provisions, non-current</t>
  </si>
  <si>
    <t>Legal claims</t>
  </si>
  <si>
    <t>Initial balance provisions</t>
  </si>
  <si>
    <t>Provision used</t>
  </si>
  <si>
    <t>Changes in provisions, total</t>
  </si>
  <si>
    <t>Creditor of the guarantee</t>
  </si>
  <si>
    <t>Debtor</t>
  </si>
  <si>
    <t>Type of guarantee</t>
  </si>
  <si>
    <t>garantía menor Th$ 10000</t>
  </si>
  <si>
    <t>a Junio garantía menor a Th$ 8.000</t>
  </si>
  <si>
    <t>a Junio garantía menor a Th$ 9.356</t>
  </si>
  <si>
    <t>a Junio garantía menor a Th$ 0</t>
  </si>
  <si>
    <t>Performance bond</t>
  </si>
  <si>
    <t>Insurance policy</t>
  </si>
  <si>
    <t>Total current liabilities</t>
  </si>
  <si>
    <t>Total non-current liabilities</t>
  </si>
  <si>
    <t>Total IFRS liabilities</t>
  </si>
  <si>
    <t>Third party guarantees (*)</t>
  </si>
  <si>
    <t>Total liabilities</t>
  </si>
  <si>
    <t>Total assets</t>
  </si>
  <si>
    <t xml:space="preserve">Total current liabilities </t>
  </si>
  <si>
    <t>Total net equity</t>
  </si>
  <si>
    <t>Accumulated inflation</t>
  </si>
  <si>
    <t>Basis</t>
  </si>
  <si>
    <t>Limit</t>
  </si>
  <si>
    <t>Classes of ordinary revenue</t>
  </si>
  <si>
    <t>Sales of goods</t>
  </si>
  <si>
    <t>Provision of services</t>
  </si>
  <si>
    <t>Insurance repayment</t>
  </si>
  <si>
    <t>OPERATIVE LESSEE:</t>
  </si>
  <si>
    <t>Future minimum non-cancellable lease receivables, lessees</t>
  </si>
  <si>
    <t>Future minimum non-cancellable lease payments up to 1 year, lessees</t>
  </si>
  <si>
    <t>Future minimum non-cancellable lease paymentss, up to 1 less than 5 years, lessees</t>
  </si>
  <si>
    <t>Future minimum non-cancellable lease payments, lessees, total</t>
  </si>
  <si>
    <t>Minimum lease payments under operative leases</t>
  </si>
  <si>
    <t>Lease &amp; sub-lease installments booked in statement of results, total</t>
  </si>
  <si>
    <t>OPERATIVE LESSOR:</t>
  </si>
  <si>
    <t xml:space="preserve">Future minimum non-cancellable lease receivables, lessors </t>
  </si>
  <si>
    <t>Future minimum non-cancellable lease receivables, up to 1 year, lessors</t>
  </si>
  <si>
    <t>Amount of rentals booked in statement of results</t>
  </si>
  <si>
    <t xml:space="preserve">Provisions for employee benefits </t>
  </si>
  <si>
    <t>Movement in actuarial provision</t>
  </si>
  <si>
    <t>Cost of services</t>
  </si>
  <si>
    <t>Interest cost</t>
  </si>
  <si>
    <t>Actuarial (gains) or losses</t>
  </si>
  <si>
    <t>Benefits paid</t>
  </si>
  <si>
    <t>Special compensation for seniority (1)</t>
  </si>
  <si>
    <t>Provision termination benefits</t>
  </si>
  <si>
    <t>Sub-total</t>
  </si>
  <si>
    <t>Profit sharing &amp; bonuses</t>
  </si>
  <si>
    <t>Provisions for employee benefits, current</t>
  </si>
  <si>
    <t>Provisions for employee benefits, non-current</t>
  </si>
  <si>
    <t>Expected payment flows</t>
  </si>
  <si>
    <t>Number of employees</t>
  </si>
  <si>
    <t>Expected payment flow
Th$</t>
  </si>
  <si>
    <t>Year</t>
  </si>
  <si>
    <t>Projected liabilities as of December 31, 2017</t>
  </si>
  <si>
    <t>Cost of services 
Th$</t>
  </si>
  <si>
    <t>Interest costs 
Th$</t>
  </si>
  <si>
    <t>Sensitivity of the assumptions</t>
  </si>
  <si>
    <t>More than 0.5%
Th$</t>
  </si>
  <si>
    <t>Less than 0.5%
Th$</t>
  </si>
  <si>
    <t>Discount rate</t>
  </si>
  <si>
    <t>Turnover rate</t>
  </si>
  <si>
    <t>Wage increase rate</t>
  </si>
  <si>
    <t>Personnel expenses</t>
  </si>
  <si>
    <t>Wages &amp; salaries</t>
  </si>
  <si>
    <t>Defined benefits</t>
  </si>
  <si>
    <t>Termination benefits</t>
  </si>
  <si>
    <t>Other personnel expenses</t>
  </si>
  <si>
    <t>Trade debtors and other accounts receivable</t>
  </si>
  <si>
    <t>Total variation assets</t>
  </si>
  <si>
    <t>Trade accounts payable and other accounts payable</t>
  </si>
  <si>
    <t xml:space="preserve">Total variation liabilities </t>
  </si>
  <si>
    <t>Gain (loss) from exchange differences</t>
  </si>
  <si>
    <t>Other expenses by nature</t>
  </si>
  <si>
    <t>Treatment plant operation</t>
  </si>
  <si>
    <t>Commercial services</t>
  </si>
  <si>
    <t>Insurance, taxation, licenses &amp; permits</t>
  </si>
  <si>
    <t>Maintenance of networks, equipment and enclosures</t>
  </si>
  <si>
    <t>Supplies &amp; basic services</t>
  </si>
  <si>
    <t>Other expenses</t>
  </si>
  <si>
    <t>Capitalized interest costs, property, plant &amp; equipment</t>
  </si>
  <si>
    <t>Rate of capitalization of capitalized interest costs, property, plant &amp; equipment</t>
  </si>
  <si>
    <t>Amount of capitalized interest, property, plant &amp; equipment</t>
  </si>
  <si>
    <t>Current tax assets</t>
  </si>
  <si>
    <t>Gain (losses) from exchange differences</t>
  </si>
  <si>
    <t>Statements of financial position</t>
  </si>
  <si>
    <t>Net deferred tax position</t>
  </si>
  <si>
    <t>Disclosure information on deferred tax assets</t>
  </si>
  <si>
    <t>Water rights (amortization)</t>
  </si>
  <si>
    <t>Provision for doubtful accounts</t>
  </si>
  <si>
    <t>Provision for vacations</t>
  </si>
  <si>
    <t>Litigation</t>
  </si>
  <si>
    <t>Disclosure information on deferred tax liabilities</t>
  </si>
  <si>
    <t>Depreciation fixed assets</t>
  </si>
  <si>
    <t>Expense investment related companies</t>
  </si>
  <si>
    <t>Revaluation of land</t>
  </si>
  <si>
    <t>Revaluations of water rights</t>
  </si>
  <si>
    <t>Fair value of assets on purchase Essal S.A.</t>
  </si>
  <si>
    <t>Movement in deferred tax assets</t>
  </si>
  <si>
    <t>Deferred tax assets, initial balance</t>
  </si>
  <si>
    <t>Increases (decreases) in deferred tax assets</t>
  </si>
  <si>
    <t>Increases (decreases) for variation in monetary correction and assets depreciation</t>
  </si>
  <si>
    <t>Increases (decreases) for bad debt provision</t>
  </si>
  <si>
    <t>Changes in deferred tax assets</t>
  </si>
  <si>
    <t>Changes in deferred tax assets, total</t>
  </si>
  <si>
    <t>Movement in deferred tax liabilities</t>
  </si>
  <si>
    <t>Deferred tax liabilities, initial balance</t>
  </si>
  <si>
    <t>Increases (decreases) in deferred tax liabilities</t>
  </si>
  <si>
    <t>Increases (decreases) in acquisitions through combinations of businesses</t>
  </si>
  <si>
    <t>Changes in deferred tax liabilities</t>
  </si>
  <si>
    <t>Changes in deferred tax liabilities, total</t>
  </si>
  <si>
    <t>Revenues (charge) for income taxes by current &amp; deferred parts</t>
  </si>
  <si>
    <t>Charge for current taxes</t>
  </si>
  <si>
    <t>Previous year adjustment tax expense</t>
  </si>
  <si>
    <t>Charge for current income tax</t>
  </si>
  <si>
    <t>Deferred income (expenses) for taxes related to creation &amp; reversal of timing differences</t>
  </si>
  <si>
    <t>Charge for sole tax (disallowed expenses)</t>
  </si>
  <si>
    <t>Earnings (charge) for other taxes</t>
  </si>
  <si>
    <t>Charge for income tax</t>
  </si>
  <si>
    <t>Charge for taxes using the statutory rate</t>
  </si>
  <si>
    <t>Permanent difference for monetary correction tax equity</t>
  </si>
  <si>
    <t>Permanent difference for benefit of tax loss</t>
  </si>
  <si>
    <t>Permanent difference for disallowed expenses</t>
  </si>
  <si>
    <t>Permanent difference for previous years' income tax</t>
  </si>
  <si>
    <t>Other permanent differences</t>
  </si>
  <si>
    <t>Adjustments to tax charge using the statutory rate</t>
  </si>
  <si>
    <t>Tax charge using the effective rate</t>
  </si>
  <si>
    <t>Statutory tax rate</t>
  </si>
  <si>
    <t>Effective tax rate</t>
  </si>
  <si>
    <t xml:space="preserve">Earnings attributable to shareholders in equity of the controller </t>
  </si>
  <si>
    <t xml:space="preserve">Results available to common shareholders, basic </t>
  </si>
  <si>
    <t>Weighted average number of shares, basic</t>
  </si>
  <si>
    <t>Water</t>
  </si>
  <si>
    <t>Non-Water</t>
  </si>
  <si>
    <t>General information on results</t>
  </si>
  <si>
    <t>Revenues from ordinary activities with external customers</t>
  </si>
  <si>
    <t>Revenues from ordinary activities between segments</t>
  </si>
  <si>
    <t xml:space="preserve">Raw materials and consumables used </t>
  </si>
  <si>
    <t xml:space="preserve">Employee benefit expenses </t>
  </si>
  <si>
    <t>Operating expenses</t>
  </si>
  <si>
    <t>Depreciation &amp; amortization</t>
  </si>
  <si>
    <t>Other revenue &amp; expenses</t>
  </si>
  <si>
    <t>Result of indexation &amp; exchange differences</t>
  </si>
  <si>
    <t>Income tax charge</t>
  </si>
  <si>
    <t>Earnings by segment</t>
  </si>
  <si>
    <t xml:space="preserve">Earnings by segment attributable to owners of the controller </t>
  </si>
  <si>
    <t xml:space="preserve">Earnings (losses) by segment attributable to non-controller participations </t>
  </si>
  <si>
    <t>Total assets, liabilities &amp; equity</t>
  </si>
  <si>
    <t xml:space="preserve">Non-controller participations </t>
  </si>
  <si>
    <t>Total equity &amp; liabilities</t>
  </si>
  <si>
    <t xml:space="preserve">Reconciliation of revenues from ordinary activities </t>
  </si>
  <si>
    <t>Revenues from ordinary activities of the segments</t>
  </si>
  <si>
    <t>Elimination of ordinary activity revenues between segments</t>
  </si>
  <si>
    <t>Reconciliation of earnings</t>
  </si>
  <si>
    <t>Total consolidated earnings (loss) of segments</t>
  </si>
  <si>
    <t>Consolidation of elimination of earnings (loss) between segments</t>
  </si>
  <si>
    <t>Consolidation of earnings (loss)</t>
  </si>
  <si>
    <t xml:space="preserve">Reconciliations of segment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</si>
  <si>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</si>
  <si>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</si>
  <si>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</si>
  <si>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</si>
  <si>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</si>
  <si>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Reconciliation of equity</t>
  </si>
  <si>
    <t>Consolidation total equities of segments</t>
  </si>
  <si>
    <t xml:space="preserve">Equity attributable to owners of the controller </t>
  </si>
  <si>
    <t>Proyect Name</t>
  </si>
  <si>
    <t>Expansion &amp; improvements Curacaví WWTP</t>
  </si>
  <si>
    <t>Expansion &amp; improvements Greater Santiago WWTP</t>
  </si>
  <si>
    <t>Expansion &amp; improvements Other Districts WWTP</t>
  </si>
  <si>
    <t>Expansion &amp; improvements Paine WWTP</t>
  </si>
  <si>
    <t>Expansion &amp; improvement Pomaire WWTP</t>
  </si>
  <si>
    <t>Expansion &amp; improvement San José de Maipo WWTP</t>
  </si>
  <si>
    <t>Expansion &amp; improvement  Talagante WWTP</t>
  </si>
  <si>
    <t>Expansion &amp; improvements Valdivia de Paine WWTP</t>
  </si>
  <si>
    <t>Improvement &amp; renewal equipment &amp; installations</t>
  </si>
  <si>
    <t>Improvement in disposal infrastructure</t>
  </si>
  <si>
    <t>Improvement of EDAR system</t>
  </si>
  <si>
    <t>Renewal of treatment &amp; disposal equipment</t>
  </si>
  <si>
    <t>Projected environmental investments for the period 2017</t>
  </si>
  <si>
    <t>Nominal amount of debt (Th$)</t>
  </si>
  <si>
    <t>Variation monetary correction &amp; depreciation assets</t>
  </si>
  <si>
    <t>Deferred income</t>
  </si>
  <si>
    <t>La Dehesa dam transaction</t>
  </si>
  <si>
    <t>Class</t>
  </si>
  <si>
    <t>Machines and equipment</t>
  </si>
  <si>
    <t>Total valued</t>
  </si>
  <si>
    <t>Cost</t>
  </si>
  <si>
    <t>New standards</t>
  </si>
  <si>
    <t>180 day-TAB</t>
  </si>
  <si>
    <t>Series A Shares</t>
  </si>
  <si>
    <t>Series B Shares</t>
  </si>
  <si>
    <t>Foward, level 3</t>
  </si>
  <si>
    <t>Contractor or Supplier</t>
  </si>
  <si>
    <t>Claro Vicuña Valenzuela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</si>
</sst>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_-* #,##0\ _€_-;\-* #,##0\ _€_-;_-* &quot;-&quot;\ _€_-;_-@_-"/>
    <numFmt numFmtId="199" formatCode="_-* #,##0\ &quot;€&quot;_-;\-* #,##0\ &quot;€&quot;_-;_-* &quot;-&quot;\ &quot;€&quot;_-;_-@_-"/>
    <numFmt numFmtId="200" formatCode="_-* #,##0.00\ &quot;€&quot;_-;\-* #,##0.00\ &quot;€&quot;_-;_-* &quot;-&quot;??\ &quot;€&quot;_-;_-@_-"/>
    <numFmt numFmtId="201" formatCode="_-* #,##0\ _z_ł_-;\-* #,##0\ _z_ł_-;_-* &quot;-&quot;\ _z_ł_-;_-@_-"/>
    <numFmt numFmtId="202" formatCode="_-* #,##0.00\ _z_ł_-;\-* #,##0.00\ _z_ł_-;_-* &quot;-&quot;??\ _z_ł_-;_-@_-"/>
    <numFmt numFmtId="203" formatCode="#,##0_ ;\-#,##0\ "/>
    <numFmt numFmtId="204" formatCode="0.000000"/>
    <numFmt numFmtId="205" formatCode="#,##0.0"/>
    <numFmt numFmtId="206" formatCode="#,##0;[Red]\ \(#,##0\);_-* &quot;-&quot;??\ _-"/>
    <numFmt numFmtId="207" formatCode="#,##0%;[Red]\(#,##0%\)"/>
  </numFmts>
  <fonts count="14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sz val="8"/>
      <color indexed="10"/>
      <name val="Arial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b/>
      <sz val="8"/>
      <color rgb="FF000000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name val="Tahoma"/>
      <family val="2"/>
    </font>
    <font>
      <sz val="10"/>
      <color theme="1"/>
      <name val="Tahoma"/>
      <family val="2"/>
    </font>
    <font>
      <sz val="10"/>
      <color rgb="FF002060"/>
      <name val="Arial"/>
      <family val="2"/>
    </font>
    <font>
      <sz val="6"/>
      <color indexed="8"/>
      <name val="Tahoma"/>
      <family val="2"/>
    </font>
    <font>
      <b/>
      <sz val="6"/>
      <color indexed="8"/>
      <name val="Tahoma"/>
      <family val="2"/>
    </font>
    <font>
      <b/>
      <sz val="6"/>
      <color theme="1"/>
      <name val="Tahoma"/>
      <family val="2"/>
    </font>
    <font>
      <sz val="8"/>
      <color rgb="FF000000"/>
      <name val="Tahoma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sz val="5"/>
      <color theme="1"/>
      <name val="Tahoma"/>
      <family val="2"/>
    </font>
    <font>
      <b/>
      <sz val="5"/>
      <color theme="1"/>
      <name val="Tahoma"/>
      <family val="2"/>
    </font>
  </fonts>
  <fills count="11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indexed="55"/>
      </right>
      <top style="medium">
        <color indexed="23"/>
      </top>
      <bottom/>
      <diagonal/>
    </border>
    <border>
      <left style="medium">
        <color indexed="23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/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55"/>
      </left>
      <right style="medium">
        <color rgb="FF969696"/>
      </right>
      <top style="thin">
        <color indexed="55"/>
      </top>
      <bottom style="medium">
        <color rgb="FF969696"/>
      </bottom>
      <diagonal/>
    </border>
    <border>
      <left style="thin">
        <color indexed="55"/>
      </left>
      <right style="medium">
        <color rgb="FF969696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rgb="FF969696"/>
      </bottom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medium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medium">
        <color indexed="55"/>
      </right>
      <top/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theme="1" tint="0.499984740745262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indexed="23"/>
      </left>
      <right style="thin">
        <color indexed="23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indexed="23"/>
      </left>
      <right style="thin">
        <color theme="1" tint="0.499984740745262"/>
      </right>
      <top style="thin">
        <color indexed="23"/>
      </top>
      <bottom style="medium">
        <color indexed="23"/>
      </bottom>
      <diagonal/>
    </border>
    <border>
      <left style="medium">
        <color rgb="FF969696"/>
      </left>
      <right style="medium">
        <color rgb="FF969696"/>
      </right>
      <top/>
      <bottom/>
      <diagonal/>
    </border>
    <border>
      <left style="medium">
        <color indexed="55"/>
      </left>
      <right style="thin">
        <color indexed="55"/>
      </right>
      <top style="thin">
        <color theme="1" tint="0.499984740745262"/>
      </top>
      <bottom style="medium">
        <color indexed="55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/>
      <right style="medium">
        <color indexed="23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medium">
        <color indexed="23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23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medium">
        <color indexed="23"/>
      </top>
      <bottom style="thin">
        <color theme="1" tint="0.499984740745262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/>
      <top/>
      <bottom style="thin">
        <color indexed="23"/>
      </bottom>
      <diagonal/>
    </border>
    <border>
      <left style="thin">
        <color indexed="23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indexed="23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indexed="23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 style="thin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/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 style="medium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/>
      <top/>
      <bottom style="medium">
        <color indexed="55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55"/>
      </left>
      <right style="thin">
        <color indexed="23"/>
      </right>
      <top style="medium">
        <color indexed="23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 style="medium">
        <color indexed="55"/>
      </right>
      <top/>
      <bottom/>
      <diagonal/>
    </border>
    <border>
      <left/>
      <right style="medium">
        <color indexed="55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23"/>
      </right>
      <top style="medium">
        <color indexed="55"/>
      </top>
      <bottom/>
      <diagonal/>
    </border>
    <border>
      <left style="medium">
        <color indexed="55"/>
      </left>
      <right style="thin">
        <color indexed="23"/>
      </right>
      <top/>
      <bottom style="medium">
        <color indexed="55"/>
      </bottom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/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 style="thin">
        <color indexed="23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55"/>
      </bottom>
      <diagonal/>
    </border>
    <border>
      <left style="thin">
        <color indexed="23"/>
      </left>
      <right style="thin">
        <color indexed="23"/>
      </right>
      <top style="thin">
        <color theme="1" tint="0.499984740745262"/>
      </top>
      <bottom style="medium">
        <color indexed="55"/>
      </bottom>
      <diagonal/>
    </border>
  </borders>
  <cellStyleXfs count="293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98" fillId="76" borderId="0" applyNumberFormat="0" applyBorder="0" applyAlignment="0" applyProtection="0"/>
    <xf numFmtId="0" fontId="98" fillId="76" borderId="0" applyNumberFormat="0" applyBorder="0" applyAlignment="0" applyProtection="0"/>
    <xf numFmtId="0" fontId="98" fillId="2" borderId="0" applyNumberFormat="0" applyBorder="0" applyAlignment="0" applyProtection="0"/>
    <xf numFmtId="0" fontId="97" fillId="2" borderId="0" applyNumberFormat="0" applyBorder="0" applyAlignment="0" applyProtection="0"/>
    <xf numFmtId="0" fontId="98" fillId="76" borderId="0" applyNumberFormat="0" applyBorder="0" applyAlignment="0" applyProtection="0"/>
    <xf numFmtId="0" fontId="29" fillId="8" borderId="0" applyNumberFormat="0" applyBorder="0" applyAlignment="0" applyProtection="0"/>
    <xf numFmtId="0" fontId="98" fillId="76" borderId="0" applyNumberFormat="0" applyBorder="0" applyAlignment="0" applyProtection="0"/>
    <xf numFmtId="0" fontId="29" fillId="8" borderId="0" applyNumberFormat="0" applyBorder="0" applyAlignment="0" applyProtection="0"/>
    <xf numFmtId="0" fontId="98" fillId="76" borderId="0" applyNumberFormat="0" applyBorder="0" applyAlignment="0" applyProtection="0"/>
    <xf numFmtId="0" fontId="98" fillId="2" borderId="0" applyNumberFormat="0" applyBorder="0" applyAlignment="0" applyProtection="0"/>
    <xf numFmtId="0" fontId="98" fillId="76" borderId="0" applyNumberFormat="0" applyBorder="0" applyAlignment="0" applyProtection="0"/>
    <xf numFmtId="0" fontId="98" fillId="2" borderId="0" applyNumberFormat="0" applyBorder="0" applyAlignment="0" applyProtection="0"/>
    <xf numFmtId="0" fontId="98" fillId="77" borderId="0" applyNumberFormat="0" applyBorder="0" applyAlignment="0" applyProtection="0"/>
    <xf numFmtId="0" fontId="98" fillId="77" borderId="0" applyNumberFormat="0" applyBorder="0" applyAlignment="0" applyProtection="0"/>
    <xf numFmtId="0" fontId="98" fillId="3" borderId="0" applyNumberFormat="0" applyBorder="0" applyAlignment="0" applyProtection="0"/>
    <xf numFmtId="0" fontId="97" fillId="3" borderId="0" applyNumberFormat="0" applyBorder="0" applyAlignment="0" applyProtection="0"/>
    <xf numFmtId="0" fontId="98" fillId="77" borderId="0" applyNumberFormat="0" applyBorder="0" applyAlignment="0" applyProtection="0"/>
    <xf numFmtId="0" fontId="29" fillId="9" borderId="0" applyNumberFormat="0" applyBorder="0" applyAlignment="0" applyProtection="0"/>
    <xf numFmtId="0" fontId="98" fillId="77" borderId="0" applyNumberFormat="0" applyBorder="0" applyAlignment="0" applyProtection="0"/>
    <xf numFmtId="0" fontId="29" fillId="9" borderId="0" applyNumberFormat="0" applyBorder="0" applyAlignment="0" applyProtection="0"/>
    <xf numFmtId="0" fontId="98" fillId="77" borderId="0" applyNumberFormat="0" applyBorder="0" applyAlignment="0" applyProtection="0"/>
    <xf numFmtId="0" fontId="98" fillId="3" borderId="0" applyNumberFormat="0" applyBorder="0" applyAlignment="0" applyProtection="0"/>
    <xf numFmtId="0" fontId="98" fillId="77" borderId="0" applyNumberFormat="0" applyBorder="0" applyAlignment="0" applyProtection="0"/>
    <xf numFmtId="0" fontId="98" fillId="3" borderId="0" applyNumberFormat="0" applyBorder="0" applyAlignment="0" applyProtection="0"/>
    <xf numFmtId="0" fontId="98" fillId="78" borderId="0" applyNumberFormat="0" applyBorder="0" applyAlignment="0" applyProtection="0"/>
    <xf numFmtId="0" fontId="98" fillId="78" borderId="0" applyNumberFormat="0" applyBorder="0" applyAlignment="0" applyProtection="0"/>
    <xf numFmtId="0" fontId="98" fillId="4" borderId="0" applyNumberFormat="0" applyBorder="0" applyAlignment="0" applyProtection="0"/>
    <xf numFmtId="0" fontId="97" fillId="4" borderId="0" applyNumberFormat="0" applyBorder="0" applyAlignment="0" applyProtection="0"/>
    <xf numFmtId="0" fontId="98" fillId="78" borderId="0" applyNumberFormat="0" applyBorder="0" applyAlignment="0" applyProtection="0"/>
    <xf numFmtId="0" fontId="29" fillId="10" borderId="0" applyNumberFormat="0" applyBorder="0" applyAlignment="0" applyProtection="0"/>
    <xf numFmtId="0" fontId="98" fillId="78" borderId="0" applyNumberFormat="0" applyBorder="0" applyAlignment="0" applyProtection="0"/>
    <xf numFmtId="0" fontId="29" fillId="10" borderId="0" applyNumberFormat="0" applyBorder="0" applyAlignment="0" applyProtection="0"/>
    <xf numFmtId="0" fontId="98" fillId="78" borderId="0" applyNumberFormat="0" applyBorder="0" applyAlignment="0" applyProtection="0"/>
    <xf numFmtId="0" fontId="98" fillId="4" borderId="0" applyNumberFormat="0" applyBorder="0" applyAlignment="0" applyProtection="0"/>
    <xf numFmtId="0" fontId="98" fillId="78" borderId="0" applyNumberFormat="0" applyBorder="0" applyAlignment="0" applyProtection="0"/>
    <xf numFmtId="0" fontId="98" fillId="4" borderId="0" applyNumberFormat="0" applyBorder="0" applyAlignment="0" applyProtection="0"/>
    <xf numFmtId="0" fontId="98" fillId="79" borderId="0" applyNumberFormat="0" applyBorder="0" applyAlignment="0" applyProtection="0"/>
    <xf numFmtId="0" fontId="98" fillId="79" borderId="0" applyNumberFormat="0" applyBorder="0" applyAlignment="0" applyProtection="0"/>
    <xf numFmtId="0" fontId="98" fillId="5" borderId="0" applyNumberFormat="0" applyBorder="0" applyAlignment="0" applyProtection="0"/>
    <xf numFmtId="0" fontId="97" fillId="5" borderId="0" applyNumberFormat="0" applyBorder="0" applyAlignment="0" applyProtection="0"/>
    <xf numFmtId="0" fontId="98" fillId="79" borderId="0" applyNumberFormat="0" applyBorder="0" applyAlignment="0" applyProtection="0"/>
    <xf numFmtId="0" fontId="29" fillId="11" borderId="0" applyNumberFormat="0" applyBorder="0" applyAlignment="0" applyProtection="0"/>
    <xf numFmtId="0" fontId="98" fillId="79" borderId="0" applyNumberFormat="0" applyBorder="0" applyAlignment="0" applyProtection="0"/>
    <xf numFmtId="0" fontId="29" fillId="11" borderId="0" applyNumberFormat="0" applyBorder="0" applyAlignment="0" applyProtection="0"/>
    <xf numFmtId="0" fontId="98" fillId="79" borderId="0" applyNumberFormat="0" applyBorder="0" applyAlignment="0" applyProtection="0"/>
    <xf numFmtId="0" fontId="98" fillId="5" borderId="0" applyNumberFormat="0" applyBorder="0" applyAlignment="0" applyProtection="0"/>
    <xf numFmtId="0" fontId="98" fillId="79" borderId="0" applyNumberFormat="0" applyBorder="0" applyAlignment="0" applyProtection="0"/>
    <xf numFmtId="0" fontId="98" fillId="5" borderId="0" applyNumberFormat="0" applyBorder="0" applyAlignment="0" applyProtection="0"/>
    <xf numFmtId="0" fontId="98" fillId="80" borderId="0" applyNumberFormat="0" applyBorder="0" applyAlignment="0" applyProtection="0"/>
    <xf numFmtId="0" fontId="98" fillId="80" borderId="0" applyNumberFormat="0" applyBorder="0" applyAlignment="0" applyProtection="0"/>
    <xf numFmtId="0" fontId="97" fillId="80" borderId="0" applyNumberFormat="0" applyBorder="0" applyAlignment="0" applyProtection="0"/>
    <xf numFmtId="0" fontId="98" fillId="80" borderId="0" applyNumberFormat="0" applyBorder="0" applyAlignment="0" applyProtection="0"/>
    <xf numFmtId="0" fontId="29" fillId="12" borderId="0" applyNumberFormat="0" applyBorder="0" applyAlignment="0" applyProtection="0"/>
    <xf numFmtId="0" fontId="98" fillId="80" borderId="0" applyNumberFormat="0" applyBorder="0" applyAlignment="0" applyProtection="0"/>
    <xf numFmtId="0" fontId="29" fillId="12" borderId="0" applyNumberFormat="0" applyBorder="0" applyAlignment="0" applyProtection="0"/>
    <xf numFmtId="0" fontId="98" fillId="80" borderId="0" applyNumberFormat="0" applyBorder="0" applyAlignment="0" applyProtection="0"/>
    <xf numFmtId="0" fontId="98" fillId="80" borderId="0" applyNumberFormat="0" applyBorder="0" applyAlignment="0" applyProtection="0"/>
    <xf numFmtId="0" fontId="98" fillId="81" borderId="0" applyNumberFormat="0" applyBorder="0" applyAlignment="0" applyProtection="0"/>
    <xf numFmtId="0" fontId="98" fillId="81" borderId="0" applyNumberFormat="0" applyBorder="0" applyAlignment="0" applyProtection="0"/>
    <xf numFmtId="0" fontId="97" fillId="81" borderId="0" applyNumberFormat="0" applyBorder="0" applyAlignment="0" applyProtection="0"/>
    <xf numFmtId="0" fontId="98" fillId="81" borderId="0" applyNumberFormat="0" applyBorder="0" applyAlignment="0" applyProtection="0"/>
    <xf numFmtId="0" fontId="29" fillId="3" borderId="0" applyNumberFormat="0" applyBorder="0" applyAlignment="0" applyProtection="0"/>
    <xf numFmtId="0" fontId="98" fillId="81" borderId="0" applyNumberFormat="0" applyBorder="0" applyAlignment="0" applyProtection="0"/>
    <xf numFmtId="0" fontId="29" fillId="3" borderId="0" applyNumberFormat="0" applyBorder="0" applyAlignment="0" applyProtection="0"/>
    <xf numFmtId="0" fontId="98" fillId="81" borderId="0" applyNumberFormat="0" applyBorder="0" applyAlignment="0" applyProtection="0"/>
    <xf numFmtId="0" fontId="98" fillId="8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98" fillId="82" borderId="0" applyNumberFormat="0" applyBorder="0" applyAlignment="0" applyProtection="0"/>
    <xf numFmtId="0" fontId="98" fillId="82" borderId="0" applyNumberFormat="0" applyBorder="0" applyAlignment="0" applyProtection="0"/>
    <xf numFmtId="0" fontId="97" fillId="82" borderId="0" applyNumberFormat="0" applyBorder="0" applyAlignment="0" applyProtection="0"/>
    <xf numFmtId="0" fontId="98" fillId="82" borderId="0" applyNumberFormat="0" applyBorder="0" applyAlignment="0" applyProtection="0"/>
    <xf numFmtId="0" fontId="29" fillId="15" borderId="0" applyNumberFormat="0" applyBorder="0" applyAlignment="0" applyProtection="0"/>
    <xf numFmtId="0" fontId="98" fillId="82" borderId="0" applyNumberFormat="0" applyBorder="0" applyAlignment="0" applyProtection="0"/>
    <xf numFmtId="0" fontId="29" fillId="15" borderId="0" applyNumberFormat="0" applyBorder="0" applyAlignment="0" applyProtection="0"/>
    <xf numFmtId="0" fontId="98" fillId="82" borderId="0" applyNumberFormat="0" applyBorder="0" applyAlignment="0" applyProtection="0"/>
    <xf numFmtId="0" fontId="98" fillId="82" borderId="0" applyNumberFormat="0" applyBorder="0" applyAlignment="0" applyProtection="0"/>
    <xf numFmtId="0" fontId="98" fillId="83" borderId="0" applyNumberFormat="0" applyBorder="0" applyAlignment="0" applyProtection="0"/>
    <xf numFmtId="0" fontId="98" fillId="83" borderId="0" applyNumberFormat="0" applyBorder="0" applyAlignment="0" applyProtection="0"/>
    <xf numFmtId="0" fontId="97" fillId="83" borderId="0" applyNumberFormat="0" applyBorder="0" applyAlignment="0" applyProtection="0"/>
    <xf numFmtId="0" fontId="98" fillId="83" borderId="0" applyNumberFormat="0" applyBorder="0" applyAlignment="0" applyProtection="0"/>
    <xf numFmtId="0" fontId="29" fillId="9" borderId="0" applyNumberFormat="0" applyBorder="0" applyAlignment="0" applyProtection="0"/>
    <xf numFmtId="0" fontId="98" fillId="83" borderId="0" applyNumberFormat="0" applyBorder="0" applyAlignment="0" applyProtection="0"/>
    <xf numFmtId="0" fontId="29" fillId="9" borderId="0" applyNumberFormat="0" applyBorder="0" applyAlignment="0" applyProtection="0"/>
    <xf numFmtId="0" fontId="98" fillId="83" borderId="0" applyNumberFormat="0" applyBorder="0" applyAlignment="0" applyProtection="0"/>
    <xf numFmtId="0" fontId="98" fillId="83" borderId="0" applyNumberFormat="0" applyBorder="0" applyAlignment="0" applyProtection="0"/>
    <xf numFmtId="0" fontId="98" fillId="84" borderId="0" applyNumberFormat="0" applyBorder="0" applyAlignment="0" applyProtection="0"/>
    <xf numFmtId="0" fontId="98" fillId="84" borderId="0" applyNumberFormat="0" applyBorder="0" applyAlignment="0" applyProtection="0"/>
    <xf numFmtId="0" fontId="98" fillId="13" borderId="0" applyNumberFormat="0" applyBorder="0" applyAlignment="0" applyProtection="0"/>
    <xf numFmtId="0" fontId="97" fillId="13" borderId="0" applyNumberFormat="0" applyBorder="0" applyAlignment="0" applyProtection="0"/>
    <xf numFmtId="0" fontId="98" fillId="84" borderId="0" applyNumberFormat="0" applyBorder="0" applyAlignment="0" applyProtection="0"/>
    <xf numFmtId="0" fontId="29" fillId="16" borderId="0" applyNumberFormat="0" applyBorder="0" applyAlignment="0" applyProtection="0"/>
    <xf numFmtId="0" fontId="98" fillId="84" borderId="0" applyNumberFormat="0" applyBorder="0" applyAlignment="0" applyProtection="0"/>
    <xf numFmtId="0" fontId="29" fillId="16" borderId="0" applyNumberFormat="0" applyBorder="0" applyAlignment="0" applyProtection="0"/>
    <xf numFmtId="0" fontId="98" fillId="84" borderId="0" applyNumberFormat="0" applyBorder="0" applyAlignment="0" applyProtection="0"/>
    <xf numFmtId="0" fontId="98" fillId="13" borderId="0" applyNumberFormat="0" applyBorder="0" applyAlignment="0" applyProtection="0"/>
    <xf numFmtId="0" fontId="98" fillId="84" borderId="0" applyNumberFormat="0" applyBorder="0" applyAlignment="0" applyProtection="0"/>
    <xf numFmtId="0" fontId="98" fillId="13" borderId="0" applyNumberFormat="0" applyBorder="0" applyAlignment="0" applyProtection="0"/>
    <xf numFmtId="0" fontId="98" fillId="85" borderId="0" applyNumberFormat="0" applyBorder="0" applyAlignment="0" applyProtection="0"/>
    <xf numFmtId="0" fontId="98" fillId="85" borderId="0" applyNumberFormat="0" applyBorder="0" applyAlignment="0" applyProtection="0"/>
    <xf numFmtId="0" fontId="97" fillId="85" borderId="0" applyNumberFormat="0" applyBorder="0" applyAlignment="0" applyProtection="0"/>
    <xf numFmtId="0" fontId="98" fillId="85" borderId="0" applyNumberFormat="0" applyBorder="0" applyAlignment="0" applyProtection="0"/>
    <xf numFmtId="0" fontId="29" fillId="17" borderId="0" applyNumberFormat="0" applyBorder="0" applyAlignment="0" applyProtection="0"/>
    <xf numFmtId="0" fontId="98" fillId="85" borderId="0" applyNumberFormat="0" applyBorder="0" applyAlignment="0" applyProtection="0"/>
    <xf numFmtId="0" fontId="29" fillId="17" borderId="0" applyNumberFormat="0" applyBorder="0" applyAlignment="0" applyProtection="0"/>
    <xf numFmtId="0" fontId="98" fillId="85" borderId="0" applyNumberFormat="0" applyBorder="0" applyAlignment="0" applyProtection="0"/>
    <xf numFmtId="0" fontId="98" fillId="85" borderId="0" applyNumberFormat="0" applyBorder="0" applyAlignment="0" applyProtection="0"/>
    <xf numFmtId="0" fontId="98" fillId="86" borderId="0" applyNumberFormat="0" applyBorder="0" applyAlignment="0" applyProtection="0"/>
    <xf numFmtId="0" fontId="98" fillId="86" borderId="0" applyNumberFormat="0" applyBorder="0" applyAlignment="0" applyProtection="0"/>
    <xf numFmtId="0" fontId="97" fillId="86" borderId="0" applyNumberFormat="0" applyBorder="0" applyAlignment="0" applyProtection="0"/>
    <xf numFmtId="0" fontId="98" fillId="86" borderId="0" applyNumberFormat="0" applyBorder="0" applyAlignment="0" applyProtection="0"/>
    <xf numFmtId="0" fontId="29" fillId="15" borderId="0" applyNumberFormat="0" applyBorder="0" applyAlignment="0" applyProtection="0"/>
    <xf numFmtId="0" fontId="98" fillId="86" borderId="0" applyNumberFormat="0" applyBorder="0" applyAlignment="0" applyProtection="0"/>
    <xf numFmtId="0" fontId="29" fillId="15" borderId="0" applyNumberFormat="0" applyBorder="0" applyAlignment="0" applyProtection="0"/>
    <xf numFmtId="0" fontId="98" fillId="86" borderId="0" applyNumberFormat="0" applyBorder="0" applyAlignment="0" applyProtection="0"/>
    <xf numFmtId="0" fontId="98" fillId="86" borderId="0" applyNumberFormat="0" applyBorder="0" applyAlignment="0" applyProtection="0"/>
    <xf numFmtId="0" fontId="98" fillId="87" borderId="0" applyNumberFormat="0" applyBorder="0" applyAlignment="0" applyProtection="0"/>
    <xf numFmtId="0" fontId="98" fillId="87" borderId="0" applyNumberFormat="0" applyBorder="0" applyAlignment="0" applyProtection="0"/>
    <xf numFmtId="0" fontId="97" fillId="87" borderId="0" applyNumberFormat="0" applyBorder="0" applyAlignment="0" applyProtection="0"/>
    <xf numFmtId="0" fontId="98" fillId="87" borderId="0" applyNumberFormat="0" applyBorder="0" applyAlignment="0" applyProtection="0"/>
    <xf numFmtId="0" fontId="29" fillId="7" borderId="0" applyNumberFormat="0" applyBorder="0" applyAlignment="0" applyProtection="0"/>
    <xf numFmtId="0" fontId="98" fillId="87" borderId="0" applyNumberFormat="0" applyBorder="0" applyAlignment="0" applyProtection="0"/>
    <xf numFmtId="0" fontId="29" fillId="7" borderId="0" applyNumberFormat="0" applyBorder="0" applyAlignment="0" applyProtection="0"/>
    <xf numFmtId="0" fontId="98" fillId="87" borderId="0" applyNumberFormat="0" applyBorder="0" applyAlignment="0" applyProtection="0"/>
    <xf numFmtId="0" fontId="98" fillId="87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99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95" fillId="15" borderId="0" applyNumberFormat="0" applyBorder="0" applyAlignment="0" applyProtection="0"/>
    <xf numFmtId="0" fontId="100" fillId="88" borderId="0" applyNumberFormat="0" applyBorder="0" applyAlignment="0" applyProtection="0"/>
    <xf numFmtId="0" fontId="95" fillId="15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99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95" fillId="9" borderId="0" applyNumberFormat="0" applyBorder="0" applyAlignment="0" applyProtection="0"/>
    <xf numFmtId="0" fontId="100" fillId="89" borderId="0" applyNumberFormat="0" applyBorder="0" applyAlignment="0" applyProtection="0"/>
    <xf numFmtId="0" fontId="95" fillId="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13" borderId="0" applyNumberFormat="0" applyBorder="0" applyAlignment="0" applyProtection="0"/>
    <xf numFmtId="0" fontId="95" fillId="16" borderId="0" applyNumberFormat="0" applyBorder="0" applyAlignment="0" applyProtection="0"/>
    <xf numFmtId="0" fontId="100" fillId="90" borderId="0" applyNumberFormat="0" applyBorder="0" applyAlignment="0" applyProtection="0"/>
    <xf numFmtId="0" fontId="95" fillId="16" borderId="0" applyNumberFormat="0" applyBorder="0" applyAlignment="0" applyProtection="0"/>
    <xf numFmtId="0" fontId="100" fillId="90" borderId="0" applyNumberFormat="0" applyBorder="0" applyAlignment="0" applyProtection="0"/>
    <xf numFmtId="0" fontId="100" fillId="13" borderId="0" applyNumberFormat="0" applyBorder="0" applyAlignment="0" applyProtection="0"/>
    <xf numFmtId="0" fontId="100" fillId="90" borderId="0" applyNumberFormat="0" applyBorder="0" applyAlignment="0" applyProtection="0"/>
    <xf numFmtId="0" fontId="100" fillId="13" borderId="0" applyNumberFormat="0" applyBorder="0" applyAlignment="0" applyProtection="0"/>
    <xf numFmtId="0" fontId="100" fillId="90" borderId="0" applyNumberFormat="0" applyBorder="0" applyAlignment="0" applyProtection="0"/>
    <xf numFmtId="0" fontId="100" fillId="13" borderId="0" applyNumberFormat="0" applyBorder="0" applyAlignment="0" applyProtection="0"/>
    <xf numFmtId="0" fontId="99" fillId="13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0" fillId="19" borderId="0" applyNumberFormat="0" applyBorder="0" applyAlignment="0" applyProtection="0"/>
    <xf numFmtId="0" fontId="95" fillId="17" borderId="0" applyNumberFormat="0" applyBorder="0" applyAlignment="0" applyProtection="0"/>
    <xf numFmtId="0" fontId="100" fillId="91" borderId="0" applyNumberFormat="0" applyBorder="0" applyAlignment="0" applyProtection="0"/>
    <xf numFmtId="0" fontId="95" fillId="17" borderId="0" applyNumberFormat="0" applyBorder="0" applyAlignment="0" applyProtection="0"/>
    <xf numFmtId="0" fontId="100" fillId="91" borderId="0" applyNumberFormat="0" applyBorder="0" applyAlignment="0" applyProtection="0"/>
    <xf numFmtId="0" fontId="100" fillId="19" borderId="0" applyNumberFormat="0" applyBorder="0" applyAlignment="0" applyProtection="0"/>
    <xf numFmtId="0" fontId="100" fillId="91" borderId="0" applyNumberFormat="0" applyBorder="0" applyAlignment="0" applyProtection="0"/>
    <xf numFmtId="0" fontId="100" fillId="19" borderId="0" applyNumberFormat="0" applyBorder="0" applyAlignment="0" applyProtection="0"/>
    <xf numFmtId="0" fontId="100" fillId="91" borderId="0" applyNumberFormat="0" applyBorder="0" applyAlignment="0" applyProtection="0"/>
    <xf numFmtId="0" fontId="100" fillId="19" borderId="0" applyNumberFormat="0" applyBorder="0" applyAlignment="0" applyProtection="0"/>
    <xf numFmtId="0" fontId="99" fillId="19" borderId="0" applyNumberFormat="0" applyBorder="0" applyAlignment="0" applyProtection="0"/>
    <xf numFmtId="0" fontId="99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95" fillId="15" borderId="0" applyNumberFormat="0" applyBorder="0" applyAlignment="0" applyProtection="0"/>
    <xf numFmtId="0" fontId="100" fillId="92" borderId="0" applyNumberFormat="0" applyBorder="0" applyAlignment="0" applyProtection="0"/>
    <xf numFmtId="0" fontId="95" fillId="15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93" borderId="0" applyNumberFormat="0" applyBorder="0" applyAlignment="0" applyProtection="0"/>
    <xf numFmtId="0" fontId="100" fillId="93" borderId="0" applyNumberFormat="0" applyBorder="0" applyAlignment="0" applyProtection="0"/>
    <xf numFmtId="0" fontId="100" fillId="21" borderId="0" applyNumberFormat="0" applyBorder="0" applyAlignment="0" applyProtection="0"/>
    <xf numFmtId="0" fontId="95" fillId="7" borderId="0" applyNumberFormat="0" applyBorder="0" applyAlignment="0" applyProtection="0"/>
    <xf numFmtId="0" fontId="100" fillId="93" borderId="0" applyNumberFormat="0" applyBorder="0" applyAlignment="0" applyProtection="0"/>
    <xf numFmtId="0" fontId="95" fillId="7" borderId="0" applyNumberFormat="0" applyBorder="0" applyAlignment="0" applyProtection="0"/>
    <xf numFmtId="0" fontId="100" fillId="93" borderId="0" applyNumberFormat="0" applyBorder="0" applyAlignment="0" applyProtection="0"/>
    <xf numFmtId="0" fontId="100" fillId="21" borderId="0" applyNumberFormat="0" applyBorder="0" applyAlignment="0" applyProtection="0"/>
    <xf numFmtId="0" fontId="100" fillId="93" borderId="0" applyNumberFormat="0" applyBorder="0" applyAlignment="0" applyProtection="0"/>
    <xf numFmtId="0" fontId="100" fillId="21" borderId="0" applyNumberFormat="0" applyBorder="0" applyAlignment="0" applyProtection="0"/>
    <xf numFmtId="0" fontId="100" fillId="93" borderId="0" applyNumberFormat="0" applyBorder="0" applyAlignment="0" applyProtection="0"/>
    <xf numFmtId="0" fontId="100" fillId="21" borderId="0" applyNumberFormat="0" applyBorder="0" applyAlignment="0" applyProtection="0"/>
    <xf numFmtId="0" fontId="99" fillId="21" borderId="0" applyNumberFormat="0" applyBorder="0" applyAlignment="0" applyProtection="0"/>
    <xf numFmtId="0" fontId="66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1" fillId="9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7" fillId="0" borderId="0"/>
    <xf numFmtId="0" fontId="68" fillId="0" borderId="0">
      <protection locked="0"/>
    </xf>
    <xf numFmtId="0" fontId="68" fillId="0" borderId="0">
      <protection locked="0"/>
    </xf>
    <xf numFmtId="0" fontId="16" fillId="17" borderId="1" applyNumberFormat="0" applyAlignment="0" applyProtection="0"/>
    <xf numFmtId="0" fontId="102" fillId="95" borderId="90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3" fillId="96" borderId="91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4" fillId="0" borderId="92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68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0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9" fillId="9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9" fillId="98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9" fillId="99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9" fillId="100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9" fillId="101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9" fillId="102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06" fillId="103" borderId="90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89" fontId="68" fillId="0" borderId="0">
      <protection locked="0"/>
    </xf>
    <xf numFmtId="190" fontId="68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104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8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6" fontId="87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8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0" fontId="90" fillId="0" borderId="0" applyFont="0" applyFill="0" applyBorder="0" applyAlignment="0" applyProtection="0"/>
    <xf numFmtId="191" fontId="68" fillId="0" borderId="0">
      <protection locked="0"/>
    </xf>
    <xf numFmtId="192" fontId="68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0" fillId="10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1" fillId="0" borderId="0"/>
    <xf numFmtId="194" fontId="72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7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11" fillId="0" borderId="0"/>
    <xf numFmtId="0" fontId="32" fillId="61" borderId="0"/>
    <xf numFmtId="0" fontId="10" fillId="0" borderId="0"/>
    <xf numFmtId="0" fontId="97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1" fillId="0" borderId="0"/>
    <xf numFmtId="0" fontId="97" fillId="0" borderId="0"/>
    <xf numFmtId="0" fontId="10" fillId="0" borderId="0"/>
    <xf numFmtId="0" fontId="97" fillId="0" borderId="0"/>
    <xf numFmtId="0" fontId="94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1" fillId="0" borderId="0"/>
    <xf numFmtId="0" fontId="111" fillId="0" borderId="0"/>
    <xf numFmtId="0" fontId="39" fillId="0" borderId="0"/>
    <xf numFmtId="0" fontId="10" fillId="0" borderId="0"/>
    <xf numFmtId="0" fontId="97" fillId="0" borderId="0"/>
    <xf numFmtId="0" fontId="32" fillId="61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11" fillId="0" borderId="0"/>
    <xf numFmtId="0" fontId="32" fillId="61" borderId="0"/>
    <xf numFmtId="0" fontId="10" fillId="0" borderId="0"/>
    <xf numFmtId="0" fontId="112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6" borderId="93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3" fillId="0" borderId="0"/>
    <xf numFmtId="9" fontId="60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68" fillId="0" borderId="0">
      <protection locked="0"/>
    </xf>
    <xf numFmtId="195" fontId="68" fillId="0" borderId="0">
      <protection locked="0"/>
    </xf>
    <xf numFmtId="0" fontId="73" fillId="0" borderId="0"/>
    <xf numFmtId="0" fontId="73" fillId="0" borderId="0"/>
    <xf numFmtId="3" fontId="10" fillId="0" borderId="0" applyFill="0" applyBorder="0" applyAlignment="0" applyProtection="0"/>
    <xf numFmtId="0" fontId="73" fillId="0" borderId="0"/>
    <xf numFmtId="0" fontId="113" fillId="95" borderId="94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1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95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19" fillId="0" borderId="9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5" fillId="0" borderId="97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0" fillId="0" borderId="98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4" fillId="0" borderId="0" applyFont="0" applyFill="0" applyBorder="0" applyAlignment="0" applyProtection="0"/>
    <xf numFmtId="197" fontId="74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97" fillId="0" borderId="0" applyFont="0" applyFill="0" applyBorder="0" applyAlignment="0" applyProtection="0"/>
    <xf numFmtId="0" fontId="97" fillId="106" borderId="93" applyNumberFormat="0" applyFont="0" applyAlignment="0" applyProtection="0"/>
    <xf numFmtId="0" fontId="97" fillId="76" borderId="0" applyNumberFormat="0" applyBorder="0" applyAlignment="0" applyProtection="0"/>
    <xf numFmtId="0" fontId="97" fillId="82" borderId="0" applyNumberFormat="0" applyBorder="0" applyAlignment="0" applyProtection="0"/>
    <xf numFmtId="0" fontId="97" fillId="77" borderId="0" applyNumberFormat="0" applyBorder="0" applyAlignment="0" applyProtection="0"/>
    <xf numFmtId="0" fontId="97" fillId="83" borderId="0" applyNumberFormat="0" applyBorder="0" applyAlignment="0" applyProtection="0"/>
    <xf numFmtId="0" fontId="97" fillId="78" borderId="0" applyNumberFormat="0" applyBorder="0" applyAlignment="0" applyProtection="0"/>
    <xf numFmtId="0" fontId="97" fillId="84" borderId="0" applyNumberFormat="0" applyBorder="0" applyAlignment="0" applyProtection="0"/>
    <xf numFmtId="0" fontId="99" fillId="90" borderId="0" applyNumberFormat="0" applyBorder="0" applyAlignment="0" applyProtection="0"/>
    <xf numFmtId="0" fontId="97" fillId="79" borderId="0" applyNumberFormat="0" applyBorder="0" applyAlignment="0" applyProtection="0"/>
    <xf numFmtId="0" fontId="97" fillId="85" borderId="0" applyNumberFormat="0" applyBorder="0" applyAlignment="0" applyProtection="0"/>
    <xf numFmtId="0" fontId="99" fillId="91" borderId="0" applyNumberFormat="0" applyBorder="0" applyAlignment="0" applyProtection="0"/>
    <xf numFmtId="0" fontId="97" fillId="80" borderId="0" applyNumberFormat="0" applyBorder="0" applyAlignment="0" applyProtection="0"/>
    <xf numFmtId="0" fontId="97" fillId="86" borderId="0" applyNumberFormat="0" applyBorder="0" applyAlignment="0" applyProtection="0"/>
    <xf numFmtId="0" fontId="97" fillId="81" borderId="0" applyNumberFormat="0" applyBorder="0" applyAlignment="0" applyProtection="0"/>
    <xf numFmtId="0" fontId="97" fillId="87" borderId="0" applyNumberFormat="0" applyBorder="0" applyAlignment="0" applyProtection="0"/>
    <xf numFmtId="0" fontId="99" fillId="93" borderId="0" applyNumberFormat="0" applyBorder="0" applyAlignment="0" applyProtection="0"/>
    <xf numFmtId="0" fontId="94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97" fillId="76" borderId="0" applyNumberFormat="0" applyBorder="0" applyAlignment="0" applyProtection="0"/>
    <xf numFmtId="0" fontId="13" fillId="3" borderId="0" applyNumberFormat="0" applyBorder="0" applyAlignment="0" applyProtection="0"/>
    <xf numFmtId="0" fontId="97" fillId="77" borderId="0" applyNumberFormat="0" applyBorder="0" applyAlignment="0" applyProtection="0"/>
    <xf numFmtId="0" fontId="13" fillId="4" borderId="0" applyNumberFormat="0" applyBorder="0" applyAlignment="0" applyProtection="0"/>
    <xf numFmtId="0" fontId="97" fillId="78" borderId="0" applyNumberFormat="0" applyBorder="0" applyAlignment="0" applyProtection="0"/>
    <xf numFmtId="0" fontId="13" fillId="5" borderId="0" applyNumberFormat="0" applyBorder="0" applyAlignment="0" applyProtection="0"/>
    <xf numFmtId="0" fontId="97" fillId="79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97" fillId="84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97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97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2" fontId="13" fillId="0" borderId="0" applyFont="0" applyFill="0" applyBorder="0" applyAlignment="0" applyProtection="0"/>
    <xf numFmtId="20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9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97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7" fillId="0" borderId="0"/>
    <xf numFmtId="0" fontId="97" fillId="0" borderId="0"/>
    <xf numFmtId="0" fontId="97" fillId="0" borderId="0"/>
    <xf numFmtId="0" fontId="10" fillId="0" borderId="0"/>
    <xf numFmtId="0" fontId="111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0" fontId="29" fillId="0" borderId="0" applyFont="0" applyFill="0" applyBorder="0" applyAlignment="0" applyProtection="0"/>
    <xf numFmtId="202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2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2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2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2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98" fillId="87" borderId="0" applyNumberFormat="0" applyBorder="0" applyAlignment="0" applyProtection="0"/>
    <xf numFmtId="0" fontId="98" fillId="86" borderId="0" applyNumberFormat="0" applyBorder="0" applyAlignment="0" applyProtection="0"/>
    <xf numFmtId="0" fontId="98" fillId="85" borderId="0" applyNumberFormat="0" applyBorder="0" applyAlignment="0" applyProtection="0"/>
    <xf numFmtId="0" fontId="98" fillId="84" borderId="0" applyNumberFormat="0" applyBorder="0" applyAlignment="0" applyProtection="0"/>
    <xf numFmtId="0" fontId="98" fillId="83" borderId="0" applyNumberFormat="0" applyBorder="0" applyAlignment="0" applyProtection="0"/>
    <xf numFmtId="0" fontId="98" fillId="82" borderId="0" applyNumberFormat="0" applyBorder="0" applyAlignment="0" applyProtection="0"/>
    <xf numFmtId="0" fontId="98" fillId="81" borderId="0" applyNumberFormat="0" applyBorder="0" applyAlignment="0" applyProtection="0"/>
    <xf numFmtId="0" fontId="98" fillId="80" borderId="0" applyNumberFormat="0" applyBorder="0" applyAlignment="0" applyProtection="0"/>
    <xf numFmtId="0" fontId="98" fillId="79" borderId="0" applyNumberFormat="0" applyBorder="0" applyAlignment="0" applyProtection="0"/>
    <xf numFmtId="0" fontId="98" fillId="78" borderId="0" applyNumberFormat="0" applyBorder="0" applyAlignment="0" applyProtection="0"/>
    <xf numFmtId="0" fontId="98" fillId="77" borderId="0" applyNumberFormat="0" applyBorder="0" applyAlignment="0" applyProtection="0"/>
    <xf numFmtId="0" fontId="98" fillId="76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4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</cellStyleXfs>
  <cellXfs count="1568">
    <xf numFmtId="0" fontId="0" fillId="0" borderId="0" xfId="0"/>
    <xf numFmtId="0" fontId="62" fillId="0" borderId="0" xfId="0" applyFont="1"/>
    <xf numFmtId="3" fontId="62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4" fillId="0" borderId="0" xfId="0" applyFont="1"/>
    <xf numFmtId="3" fontId="64" fillId="0" borderId="0" xfId="0" applyNumberFormat="1" applyFont="1"/>
    <xf numFmtId="3" fontId="63" fillId="0" borderId="0" xfId="0" applyNumberFormat="1" applyFont="1"/>
    <xf numFmtId="0" fontId="62" fillId="0" borderId="0" xfId="0" applyFont="1" applyAlignment="1">
      <alignment vertical="center"/>
    </xf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4" fillId="0" borderId="0" xfId="1483" applyFont="1" applyAlignment="1">
      <alignment horizontal="right"/>
    </xf>
    <xf numFmtId="0" fontId="65" fillId="0" borderId="0" xfId="0" applyFont="1" applyAlignment="1">
      <alignment vertical="center"/>
    </xf>
    <xf numFmtId="0" fontId="62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11" fillId="0" borderId="0" xfId="0" applyFont="1" applyFill="1" applyBorder="1" applyAlignment="1">
      <alignment horizontal="right" wrapText="1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left" vertical="center" indent="3"/>
    </xf>
    <xf numFmtId="0" fontId="58" fillId="0" borderId="1" xfId="1519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11" fillId="0" borderId="29" xfId="1519" applyFont="1" applyFill="1" applyBorder="1" applyAlignment="1">
      <alignment vertical="center"/>
    </xf>
    <xf numFmtId="0" fontId="58" fillId="0" borderId="42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43" xfId="0" applyNumberFormat="1" applyFont="1" applyFill="1" applyBorder="1" applyAlignment="1">
      <alignment horizontal="right" vertical="center" wrapText="1"/>
    </xf>
    <xf numFmtId="0" fontId="58" fillId="69" borderId="29" xfId="1483" applyFont="1" applyFill="1" applyBorder="1" applyAlignment="1">
      <alignment horizontal="lef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30" xfId="1519" applyFont="1" applyFill="1" applyBorder="1" applyAlignment="1">
      <alignment vertical="center"/>
    </xf>
    <xf numFmtId="0" fontId="76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0" fontId="11" fillId="0" borderId="0" xfId="1519" applyFont="1" applyAlignment="1"/>
    <xf numFmtId="0" fontId="11" fillId="0" borderId="0" xfId="1519" applyFont="1" applyAlignment="1">
      <alignment horizontal="center"/>
    </xf>
    <xf numFmtId="0" fontId="11" fillId="0" borderId="0" xfId="1519" applyFont="1" applyFill="1" applyAlignment="1"/>
    <xf numFmtId="0" fontId="11" fillId="0" borderId="30" xfId="1543" applyFont="1" applyBorder="1" applyAlignment="1">
      <alignment horizontal="left" vertical="center" wrapText="1"/>
    </xf>
    <xf numFmtId="0" fontId="11" fillId="0" borderId="46" xfId="1543" applyFont="1" applyFill="1" applyBorder="1" applyAlignment="1">
      <alignment horizontal="left" vertical="center" wrapText="1"/>
    </xf>
    <xf numFmtId="0" fontId="11" fillId="0" borderId="34" xfId="1543" applyFont="1" applyFill="1" applyBorder="1" applyAlignment="1">
      <alignment horizontal="left" vertical="center" wrapText="1"/>
    </xf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48" xfId="1518" applyFont="1" applyBorder="1" applyAlignment="1">
      <alignment vertical="center" wrapText="1"/>
    </xf>
    <xf numFmtId="177" fontId="11" fillId="0" borderId="48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77" fillId="0" borderId="1" xfId="0" applyNumberFormat="1" applyFont="1" applyBorder="1" applyAlignment="1">
      <alignment vertical="center"/>
    </xf>
    <xf numFmtId="3" fontId="77" fillId="0" borderId="1" xfId="0" applyNumberFormat="1" applyFont="1" applyBorder="1" applyAlignment="1">
      <alignment vertical="center"/>
    </xf>
    <xf numFmtId="3" fontId="77" fillId="0" borderId="30" xfId="0" applyNumberFormat="1" applyFont="1" applyBorder="1" applyAlignment="1">
      <alignment vertical="center"/>
    </xf>
    <xf numFmtId="0" fontId="77" fillId="0" borderId="0" xfId="0" applyFont="1"/>
    <xf numFmtId="3" fontId="77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77" fillId="0" borderId="0" xfId="0" applyFont="1" applyAlignment="1">
      <alignment vertical="center"/>
    </xf>
    <xf numFmtId="171" fontId="58" fillId="73" borderId="39" xfId="1" applyNumberFormat="1" applyFont="1" applyFill="1" applyBorder="1" applyAlignment="1">
      <alignment horizontal="center" vertical="center" wrapText="1"/>
    </xf>
    <xf numFmtId="0" fontId="58" fillId="73" borderId="40" xfId="1" applyFont="1" applyFill="1" applyBorder="1" applyAlignment="1">
      <alignment horizontal="center" vertical="center" wrapText="1"/>
    </xf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30" xfId="1" applyNumberFormat="1" applyFont="1" applyBorder="1" applyAlignment="1">
      <alignment horizontal="right" vertical="center" wrapText="1"/>
    </xf>
    <xf numFmtId="17" fontId="77" fillId="0" borderId="0" xfId="0" applyNumberFormat="1" applyFont="1" applyAlignment="1">
      <alignment horizontal="left"/>
    </xf>
    <xf numFmtId="3" fontId="79" fillId="0" borderId="0" xfId="0" applyNumberFormat="1" applyFont="1" applyFill="1"/>
    <xf numFmtId="0" fontId="79" fillId="0" borderId="0" xfId="0" applyFont="1"/>
    <xf numFmtId="14" fontId="77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79" fillId="0" borderId="0" xfId="0" applyNumberFormat="1" applyFont="1"/>
    <xf numFmtId="182" fontId="11" fillId="0" borderId="0" xfId="1356" applyNumberFormat="1" applyFont="1"/>
    <xf numFmtId="0" fontId="75" fillId="0" borderId="29" xfId="0" applyFont="1" applyFill="1" applyBorder="1" applyAlignment="1">
      <alignment vertical="center"/>
    </xf>
    <xf numFmtId="0" fontId="64" fillId="0" borderId="0" xfId="0" applyFont="1" applyAlignment="1">
      <alignment horizontal="center"/>
    </xf>
    <xf numFmtId="168" fontId="78" fillId="0" borderId="0" xfId="0" applyNumberFormat="1" applyFont="1"/>
    <xf numFmtId="0" fontId="78" fillId="0" borderId="0" xfId="0" applyFont="1" applyAlignment="1">
      <alignment horizontal="right"/>
    </xf>
    <xf numFmtId="0" fontId="75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0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3" fontId="64" fillId="0" borderId="0" xfId="1483" applyNumberFormat="1" applyFont="1"/>
    <xf numFmtId="169" fontId="58" fillId="0" borderId="0" xfId="1370" applyFont="1" applyAlignment="1">
      <alignment horizontal="center"/>
    </xf>
    <xf numFmtId="0" fontId="11" fillId="0" borderId="0" xfId="1483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4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48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46" xfId="0" applyFont="1" applyBorder="1" applyAlignment="1">
      <alignment vertical="center" wrapText="1"/>
    </xf>
    <xf numFmtId="3" fontId="11" fillId="0" borderId="52" xfId="0" applyNumberFormat="1" applyFont="1" applyBorder="1" applyAlignment="1">
      <alignment horizontal="right" vertical="center"/>
    </xf>
    <xf numFmtId="3" fontId="11" fillId="0" borderId="47" xfId="0" applyNumberFormat="1" applyFont="1" applyBorder="1" applyAlignment="1">
      <alignment horizontal="right" vertical="center"/>
    </xf>
    <xf numFmtId="169" fontId="64" fillId="0" borderId="0" xfId="1370" applyFont="1"/>
    <xf numFmtId="0" fontId="77" fillId="0" borderId="29" xfId="0" applyFont="1" applyBorder="1" applyAlignment="1">
      <alignment horizontal="left" vertical="center"/>
    </xf>
    <xf numFmtId="0" fontId="77" fillId="0" borderId="1" xfId="0" applyFont="1" applyBorder="1" applyAlignment="1">
      <alignment vertical="center"/>
    </xf>
    <xf numFmtId="0" fontId="64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3" xfId="0" applyNumberFormat="1" applyFont="1" applyFill="1" applyBorder="1" applyAlignment="1">
      <alignment horizontal="right"/>
    </xf>
    <xf numFmtId="3" fontId="11" fillId="0" borderId="54" xfId="0" applyNumberFormat="1" applyFont="1" applyFill="1" applyBorder="1" applyAlignment="1">
      <alignment horizontal="right" vertical="center" wrapText="1"/>
    </xf>
    <xf numFmtId="3" fontId="64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5" xfId="0" applyNumberFormat="1" applyFont="1" applyBorder="1" applyAlignment="1">
      <alignment horizontal="righ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0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46" applyFont="1"/>
    <xf numFmtId="0" fontId="11" fillId="0" borderId="0" xfId="1546" applyFont="1" applyFill="1" applyBorder="1"/>
    <xf numFmtId="3" fontId="11" fillId="0" borderId="1" xfId="1546" applyNumberFormat="1" applyFont="1" applyBorder="1" applyAlignment="1">
      <alignment horizontal="right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4" fillId="0" borderId="0" xfId="1546" applyNumberFormat="1" applyFont="1"/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4" fillId="0" borderId="0" xfId="1546" applyNumberFormat="1" applyFont="1" applyFill="1" applyBorder="1" applyAlignment="1">
      <alignment horizontal="right" vertical="center" wrapText="1"/>
    </xf>
    <xf numFmtId="3" fontId="64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11" fillId="0" borderId="46" xfId="1546" applyFont="1" applyBorder="1" applyAlignment="1">
      <alignment horizontal="justify" vertical="center" wrapText="1"/>
    </xf>
    <xf numFmtId="186" fontId="11" fillId="0" borderId="0" xfId="1356" applyNumberFormat="1" applyFont="1"/>
    <xf numFmtId="184" fontId="11" fillId="0" borderId="1" xfId="1610" applyNumberFormat="1" applyFont="1" applyBorder="1" applyAlignment="1">
      <alignment horizontal="center" vertical="center" wrapText="1"/>
    </xf>
    <xf numFmtId="184" fontId="11" fillId="0" borderId="48" xfId="1610" applyNumberFormat="1" applyFont="1" applyBorder="1" applyAlignment="1">
      <alignment horizontal="center" vertical="center" wrapText="1"/>
    </xf>
    <xf numFmtId="3" fontId="11" fillId="0" borderId="48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0" fontId="11" fillId="0" borderId="48" xfId="0" applyFont="1" applyBorder="1" applyAlignment="1">
      <alignment horizontal="center" vertical="center" wrapText="1"/>
    </xf>
    <xf numFmtId="0" fontId="77" fillId="0" borderId="0" xfId="0" applyFont="1" applyFill="1" applyBorder="1"/>
    <xf numFmtId="3" fontId="77" fillId="0" borderId="0" xfId="0" applyNumberFormat="1" applyFont="1" applyFill="1" applyBorder="1"/>
    <xf numFmtId="3" fontId="64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41" xfId="0" applyNumberFormat="1" applyFont="1" applyFill="1" applyBorder="1" applyAlignment="1">
      <alignment horizontal="justify" vertical="top" wrapText="1"/>
    </xf>
    <xf numFmtId="3" fontId="64" fillId="0" borderId="41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4" fillId="0" borderId="0" xfId="0" applyNumberFormat="1" applyFont="1" applyFill="1" applyBorder="1"/>
    <xf numFmtId="3" fontId="64" fillId="0" borderId="0" xfId="0" applyNumberFormat="1" applyFont="1" applyAlignment="1">
      <alignment vertical="top"/>
    </xf>
    <xf numFmtId="171" fontId="58" fillId="0" borderId="0" xfId="1518" applyNumberFormat="1" applyFont="1" applyFill="1" applyBorder="1" applyAlignment="1">
      <alignment horizontal="center" vertical="center"/>
    </xf>
    <xf numFmtId="3" fontId="11" fillId="0" borderId="55" xfId="0" applyNumberFormat="1" applyFont="1" applyBorder="1" applyAlignment="1">
      <alignment horizontal="right" vertical="center" wrapText="1"/>
    </xf>
    <xf numFmtId="3" fontId="58" fillId="0" borderId="1" xfId="0" applyNumberFormat="1" applyFont="1" applyFill="1" applyBorder="1" applyAlignment="1">
      <alignment horizontal="right" vertical="center" wrapText="1"/>
    </xf>
    <xf numFmtId="3" fontId="58" fillId="0" borderId="55" xfId="0" applyNumberFormat="1" applyFont="1" applyFill="1" applyBorder="1" applyAlignment="1">
      <alignment horizontal="right" vertical="center" wrapText="1"/>
    </xf>
    <xf numFmtId="3" fontId="11" fillId="0" borderId="55" xfId="0" applyNumberFormat="1" applyFont="1" applyFill="1" applyBorder="1" applyAlignment="1">
      <alignment horizontal="right" vertical="center" wrapText="1"/>
    </xf>
    <xf numFmtId="10" fontId="77" fillId="0" borderId="0" xfId="1610" applyNumberFormat="1" applyFont="1"/>
    <xf numFmtId="3" fontId="58" fillId="0" borderId="30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77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4" fillId="0" borderId="0" xfId="1610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186" fontId="79" fillId="0" borderId="0" xfId="1356" applyNumberFormat="1" applyFont="1"/>
    <xf numFmtId="4" fontId="79" fillId="0" borderId="0" xfId="0" applyNumberFormat="1" applyFont="1"/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78" fillId="73" borderId="60" xfId="0" applyFont="1" applyFill="1" applyBorder="1" applyAlignment="1">
      <alignment vertical="center" wrapText="1"/>
    </xf>
    <xf numFmtId="0" fontId="81" fillId="0" borderId="0" xfId="0" applyFont="1"/>
    <xf numFmtId="3" fontId="81" fillId="0" borderId="0" xfId="0" applyNumberFormat="1" applyFont="1"/>
    <xf numFmtId="3" fontId="81" fillId="0" borderId="66" xfId="0" applyNumberFormat="1" applyFont="1" applyBorder="1" applyAlignment="1">
      <alignment horizontal="center" vertical="center"/>
    </xf>
    <xf numFmtId="3" fontId="81" fillId="0" borderId="43" xfId="0" applyNumberFormat="1" applyFont="1" applyBorder="1" applyAlignment="1">
      <alignment horizontal="center" vertical="center"/>
    </xf>
    <xf numFmtId="10" fontId="83" fillId="0" borderId="43" xfId="1610" applyNumberFormat="1" applyFont="1" applyBorder="1" applyAlignment="1">
      <alignment horizontal="center" vertical="center"/>
    </xf>
    <xf numFmtId="0" fontId="84" fillId="0" borderId="0" xfId="0" applyFont="1"/>
    <xf numFmtId="3" fontId="81" fillId="0" borderId="43" xfId="0" applyNumberFormat="1" applyFont="1" applyBorder="1" applyAlignment="1">
      <alignment vertical="center"/>
    </xf>
    <xf numFmtId="0" fontId="81" fillId="0" borderId="0" xfId="0" applyFont="1" applyAlignment="1">
      <alignment vertical="center"/>
    </xf>
    <xf numFmtId="3" fontId="81" fillId="0" borderId="0" xfId="0" applyNumberFormat="1" applyFont="1" applyAlignment="1">
      <alignment vertical="center"/>
    </xf>
    <xf numFmtId="0" fontId="84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41" xfId="1519" applyFont="1" applyFill="1" applyBorder="1" applyAlignment="1">
      <alignment horizontal="center" vertical="center"/>
    </xf>
    <xf numFmtId="0" fontId="58" fillId="0" borderId="62" xfId="1519" applyFont="1" applyFill="1" applyBorder="1" applyAlignment="1">
      <alignment vertical="center"/>
    </xf>
    <xf numFmtId="171" fontId="58" fillId="73" borderId="59" xfId="1" applyNumberFormat="1" applyFont="1" applyFill="1" applyBorder="1" applyAlignment="1">
      <alignment horizontal="center" vertical="center" wrapText="1"/>
    </xf>
    <xf numFmtId="0" fontId="58" fillId="73" borderId="58" xfId="1" applyFont="1" applyFill="1" applyBorder="1" applyAlignment="1">
      <alignment horizontal="center" vertical="center" wrapText="1"/>
    </xf>
    <xf numFmtId="3" fontId="58" fillId="73" borderId="55" xfId="1" applyNumberFormat="1" applyFont="1" applyFill="1" applyBorder="1" applyAlignment="1">
      <alignment horizontal="right" vertical="center" wrapText="1"/>
    </xf>
    <xf numFmtId="0" fontId="75" fillId="0" borderId="75" xfId="0" applyFont="1" applyBorder="1" applyAlignment="1">
      <alignment horizontal="center" vertical="center"/>
    </xf>
    <xf numFmtId="0" fontId="97" fillId="0" borderId="0" xfId="1484"/>
    <xf numFmtId="0" fontId="97" fillId="0" borderId="0" xfId="1476"/>
    <xf numFmtId="3" fontId="97" fillId="0" borderId="0" xfId="1476" applyNumberFormat="1"/>
    <xf numFmtId="0" fontId="97" fillId="0" borderId="0" xfId="1476" applyAlignment="1">
      <alignment vertical="center"/>
    </xf>
    <xf numFmtId="3" fontId="83" fillId="0" borderId="1" xfId="1541" applyNumberFormat="1" applyFont="1" applyBorder="1" applyAlignment="1">
      <alignment horizontal="right" vertical="center"/>
    </xf>
    <xf numFmtId="10" fontId="83" fillId="0" borderId="1" xfId="1541" applyNumberFormat="1" applyFont="1" applyBorder="1" applyAlignment="1">
      <alignment horizontal="center" vertical="center"/>
    </xf>
    <xf numFmtId="10" fontId="83" fillId="0" borderId="30" xfId="1541" applyNumberFormat="1" applyFont="1" applyBorder="1" applyAlignment="1">
      <alignment horizontal="center" vertical="center"/>
    </xf>
    <xf numFmtId="0" fontId="75" fillId="0" borderId="0" xfId="0" applyFont="1"/>
    <xf numFmtId="166" fontId="75" fillId="0" borderId="1" xfId="1356" applyFont="1" applyBorder="1" applyAlignment="1">
      <alignment horizontal="center" vertical="center"/>
    </xf>
    <xf numFmtId="166" fontId="75" fillId="0" borderId="30" xfId="1356" applyFont="1" applyBorder="1" applyAlignment="1">
      <alignment horizontal="center" vertical="center"/>
    </xf>
    <xf numFmtId="166" fontId="75" fillId="0" borderId="48" xfId="1356" applyFont="1" applyBorder="1" applyAlignment="1">
      <alignment horizontal="center" vertical="center"/>
    </xf>
    <xf numFmtId="166" fontId="75" fillId="0" borderId="31" xfId="1356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48" xfId="0" applyFont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 wrapText="1"/>
    </xf>
    <xf numFmtId="0" fontId="11" fillId="0" borderId="62" xfId="0" applyFont="1" applyFill="1" applyBorder="1" applyAlignment="1">
      <alignment horizontal="left" vertical="center" wrapText="1"/>
    </xf>
    <xf numFmtId="3" fontId="11" fillId="0" borderId="63" xfId="0" applyNumberFormat="1" applyFont="1" applyFill="1" applyBorder="1" applyAlignment="1">
      <alignment horizontal="right" vertical="center" wrapText="1"/>
    </xf>
    <xf numFmtId="0" fontId="58" fillId="0" borderId="43" xfId="0" applyFont="1" applyFill="1" applyBorder="1" applyAlignment="1">
      <alignment horizontal="center" vertical="center" wrapText="1"/>
    </xf>
    <xf numFmtId="3" fontId="75" fillId="0" borderId="0" xfId="0" applyNumberFormat="1" applyFont="1"/>
    <xf numFmtId="3" fontId="89" fillId="0" borderId="0" xfId="0" applyNumberFormat="1" applyFont="1"/>
    <xf numFmtId="171" fontId="58" fillId="73" borderId="50" xfId="0" applyNumberFormat="1" applyFont="1" applyFill="1" applyBorder="1" applyAlignment="1">
      <alignment horizontal="center" vertical="center" wrapText="1"/>
    </xf>
    <xf numFmtId="171" fontId="58" fillId="73" borderId="39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50" xfId="0" applyNumberFormat="1" applyFont="1" applyFill="1" applyBorder="1" applyAlignment="1">
      <alignment horizontal="center" vertical="center" wrapText="1"/>
    </xf>
    <xf numFmtId="171" fontId="58" fillId="73" borderId="39" xfId="0" applyNumberFormat="1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horizontal="center" vertical="center" wrapText="1"/>
    </xf>
    <xf numFmtId="17" fontId="58" fillId="73" borderId="51" xfId="0" applyNumberFormat="1" applyFont="1" applyFill="1" applyBorder="1" applyAlignment="1">
      <alignment horizontal="center" vertical="top" wrapText="1"/>
    </xf>
    <xf numFmtId="17" fontId="58" fillId="73" borderId="40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48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5" fillId="0" borderId="0" xfId="0" applyNumberFormat="1" applyFont="1"/>
    <xf numFmtId="3" fontId="75" fillId="0" borderId="1" xfId="0" applyNumberFormat="1" applyFont="1" applyBorder="1" applyAlignment="1">
      <alignment vertical="center"/>
    </xf>
    <xf numFmtId="171" fontId="58" fillId="73" borderId="50" xfId="1" applyNumberFormat="1" applyFont="1" applyFill="1" applyBorder="1" applyAlignment="1">
      <alignment horizontal="center" vertical="center" wrapText="1"/>
    </xf>
    <xf numFmtId="0" fontId="58" fillId="73" borderId="51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48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48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50" xfId="1519" applyNumberFormat="1" applyFont="1" applyFill="1" applyBorder="1" applyAlignment="1">
      <alignment horizontal="center" vertical="center"/>
    </xf>
    <xf numFmtId="171" fontId="58" fillId="73" borderId="39" xfId="1519" applyNumberFormat="1" applyFont="1" applyFill="1" applyBorder="1" applyAlignment="1">
      <alignment horizontal="center" vertical="center"/>
    </xf>
    <xf numFmtId="172" fontId="58" fillId="73" borderId="51" xfId="1519" applyNumberFormat="1" applyFont="1" applyFill="1" applyBorder="1" applyAlignment="1">
      <alignment horizontal="center" vertical="top"/>
    </xf>
    <xf numFmtId="172" fontId="58" fillId="73" borderId="40" xfId="1519" applyNumberFormat="1" applyFont="1" applyFill="1" applyBorder="1" applyAlignment="1">
      <alignment horizontal="center" vertical="top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3" fontId="58" fillId="73" borderId="48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168" fontId="58" fillId="73" borderId="50" xfId="0" applyNumberFormat="1" applyFont="1" applyFill="1" applyBorder="1" applyAlignment="1">
      <alignment horizontal="center" vertical="center" wrapText="1"/>
    </xf>
    <xf numFmtId="168" fontId="58" fillId="73" borderId="39" xfId="0" applyNumberFormat="1" applyFont="1" applyFill="1" applyBorder="1" applyAlignment="1">
      <alignment horizontal="center" vertical="center" wrapText="1"/>
    </xf>
    <xf numFmtId="176" fontId="58" fillId="73" borderId="51" xfId="0" applyNumberFormat="1" applyFont="1" applyFill="1" applyBorder="1" applyAlignment="1">
      <alignment horizontal="center" vertical="top" wrapText="1"/>
    </xf>
    <xf numFmtId="176" fontId="58" fillId="73" borderId="40" xfId="0" applyNumberFormat="1" applyFont="1" applyFill="1" applyBorder="1" applyAlignment="1">
      <alignment horizontal="center" vertical="top" wrapText="1"/>
    </xf>
    <xf numFmtId="171" fontId="58" fillId="73" borderId="50" xfId="1483" applyNumberFormat="1" applyFont="1" applyFill="1" applyBorder="1" applyAlignment="1">
      <alignment horizontal="center" vertical="center" wrapText="1"/>
    </xf>
    <xf numFmtId="171" fontId="58" fillId="73" borderId="39" xfId="1483" applyNumberFormat="1" applyFont="1" applyFill="1" applyBorder="1" applyAlignment="1">
      <alignment horizontal="center" vertical="center" wrapText="1"/>
    </xf>
    <xf numFmtId="0" fontId="58" fillId="73" borderId="51" xfId="1483" applyFont="1" applyFill="1" applyBorder="1" applyAlignment="1">
      <alignment horizontal="center" vertical="top" wrapText="1"/>
    </xf>
    <xf numFmtId="0" fontId="58" fillId="73" borderId="40" xfId="1483" applyFont="1" applyFill="1" applyBorder="1" applyAlignment="1">
      <alignment horizontal="center" vertical="top" wrapText="1"/>
    </xf>
    <xf numFmtId="3" fontId="58" fillId="73" borderId="48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78" fillId="73" borderId="34" xfId="0" applyFont="1" applyFill="1" applyBorder="1" applyAlignment="1">
      <alignment horizontal="left" vertical="center"/>
    </xf>
    <xf numFmtId="0" fontId="78" fillId="73" borderId="48" xfId="0" applyFont="1" applyFill="1" applyBorder="1" applyAlignment="1">
      <alignment vertical="center"/>
    </xf>
    <xf numFmtId="3" fontId="78" fillId="73" borderId="48" xfId="0" applyNumberFormat="1" applyFont="1" applyFill="1" applyBorder="1" applyAlignment="1">
      <alignment vertical="center"/>
    </xf>
    <xf numFmtId="3" fontId="78" fillId="73" borderId="31" xfId="0" applyNumberFormat="1" applyFont="1" applyFill="1" applyBorder="1" applyAlignment="1">
      <alignment vertical="center"/>
    </xf>
    <xf numFmtId="14" fontId="58" fillId="73" borderId="40" xfId="1483" applyNumberFormat="1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vertical="center" wrapText="1"/>
    </xf>
    <xf numFmtId="0" fontId="58" fillId="73" borderId="45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48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50" xfId="1546" applyNumberFormat="1" applyFont="1" applyFill="1" applyBorder="1" applyAlignment="1">
      <alignment horizontal="center" vertical="center"/>
    </xf>
    <xf numFmtId="168" fontId="58" fillId="73" borderId="39" xfId="1546" applyNumberFormat="1" applyFont="1" applyFill="1" applyBorder="1" applyAlignment="1">
      <alignment horizontal="center" vertical="center"/>
    </xf>
    <xf numFmtId="0" fontId="58" fillId="73" borderId="51" xfId="1546" applyFont="1" applyFill="1" applyBorder="1" applyAlignment="1">
      <alignment horizontal="center" vertical="center"/>
    </xf>
    <xf numFmtId="0" fontId="58" fillId="73" borderId="40" xfId="1546" applyFont="1" applyFill="1" applyBorder="1" applyAlignment="1">
      <alignment horizontal="center" vertical="center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3" fontId="58" fillId="73" borderId="49" xfId="1546" applyNumberFormat="1" applyFont="1" applyFill="1" applyBorder="1" applyAlignment="1">
      <alignment horizontal="center" vertical="center" wrapText="1"/>
    </xf>
    <xf numFmtId="0" fontId="58" fillId="73" borderId="51" xfId="0" applyFont="1" applyFill="1" applyBorder="1" applyAlignment="1">
      <alignment horizontal="center" vertical="top" wrapText="1"/>
    </xf>
    <xf numFmtId="0" fontId="58" fillId="73" borderId="40" xfId="0" applyFont="1" applyFill="1" applyBorder="1" applyAlignment="1">
      <alignment horizontal="center" vertical="top" wrapText="1"/>
    </xf>
    <xf numFmtId="0" fontId="58" fillId="73" borderId="49" xfId="0" applyFont="1" applyFill="1" applyBorder="1" applyAlignment="1">
      <alignment vertical="center"/>
    </xf>
    <xf numFmtId="0" fontId="58" fillId="73" borderId="50" xfId="1483" applyFont="1" applyFill="1" applyBorder="1" applyAlignment="1">
      <alignment horizontal="center" vertical="center" wrapText="1"/>
    </xf>
    <xf numFmtId="0" fontId="58" fillId="73" borderId="45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48" xfId="1483" applyNumberFormat="1" applyFont="1" applyFill="1" applyBorder="1" applyAlignment="1">
      <alignment horizontal="center" vertical="center" wrapText="1"/>
    </xf>
    <xf numFmtId="3" fontId="58" fillId="73" borderId="48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78" fillId="73" borderId="32" xfId="0" applyFont="1" applyFill="1" applyBorder="1" applyAlignment="1">
      <alignment vertical="center" wrapText="1"/>
    </xf>
    <xf numFmtId="0" fontId="58" fillId="73" borderId="32" xfId="0" applyFont="1" applyFill="1" applyBorder="1" applyAlignment="1">
      <alignment horizontal="left" vertical="center" indent="1"/>
    </xf>
    <xf numFmtId="0" fontId="58" fillId="0" borderId="80" xfId="0" applyFont="1" applyFill="1" applyBorder="1" applyAlignment="1">
      <alignment horizontal="left"/>
    </xf>
    <xf numFmtId="0" fontId="58" fillId="0" borderId="80" xfId="0" applyFont="1" applyBorder="1" applyAlignment="1"/>
    <xf numFmtId="171" fontId="58" fillId="0" borderId="80" xfId="1540" applyNumberFormat="1" applyFont="1" applyFill="1" applyBorder="1" applyAlignment="1">
      <alignment horizontal="center" wrapText="1"/>
    </xf>
    <xf numFmtId="0" fontId="10" fillId="0" borderId="0" xfId="1485" applyFont="1"/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171" fontId="58" fillId="73" borderId="50" xfId="1540" applyNumberFormat="1" applyFont="1" applyFill="1" applyBorder="1" applyAlignment="1">
      <alignment horizontal="center" vertical="center" wrapText="1"/>
    </xf>
    <xf numFmtId="171" fontId="58" fillId="73" borderId="39" xfId="1540" applyNumberFormat="1" applyFont="1" applyFill="1" applyBorder="1" applyAlignment="1">
      <alignment horizontal="center" vertical="center" wrapText="1"/>
    </xf>
    <xf numFmtId="0" fontId="58" fillId="73" borderId="51" xfId="0" applyFont="1" applyFill="1" applyBorder="1" applyAlignment="1">
      <alignment horizontal="center" vertical="top"/>
    </xf>
    <xf numFmtId="0" fontId="58" fillId="73" borderId="40" xfId="0" applyFont="1" applyFill="1" applyBorder="1" applyAlignment="1">
      <alignment horizontal="center" vertical="top"/>
    </xf>
    <xf numFmtId="3" fontId="58" fillId="73" borderId="48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0" fontId="58" fillId="73" borderId="51" xfId="0" applyFont="1" applyFill="1" applyBorder="1" applyAlignment="1">
      <alignment horizontal="center" vertical="center" wrapText="1"/>
    </xf>
    <xf numFmtId="0" fontId="58" fillId="73" borderId="40" xfId="0" applyFont="1" applyFill="1" applyBorder="1" applyAlignment="1">
      <alignment horizontal="center" vertical="center" wrapText="1"/>
    </xf>
    <xf numFmtId="0" fontId="58" fillId="73" borderId="44" xfId="1546" applyFont="1" applyFill="1" applyBorder="1" applyAlignment="1">
      <alignment vertical="center" wrapText="1"/>
    </xf>
    <xf numFmtId="0" fontId="58" fillId="73" borderId="50" xfId="1546" applyFont="1" applyFill="1" applyBorder="1" applyAlignment="1">
      <alignment horizontal="center" vertical="center" wrapText="1"/>
    </xf>
    <xf numFmtId="0" fontId="58" fillId="73" borderId="51" xfId="1" applyFont="1" applyFill="1" applyBorder="1" applyAlignment="1">
      <alignment horizontal="center" vertical="top" wrapText="1"/>
    </xf>
    <xf numFmtId="0" fontId="58" fillId="73" borderId="48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0" fontId="58" fillId="73" borderId="32" xfId="1540" applyFont="1" applyFill="1" applyBorder="1" applyAlignment="1">
      <alignment horizontal="left" vertical="center" wrapText="1"/>
    </xf>
    <xf numFmtId="17" fontId="58" fillId="73" borderId="49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48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2" fillId="73" borderId="34" xfId="0" applyFont="1" applyFill="1" applyBorder="1" applyAlignment="1">
      <alignment vertical="center"/>
    </xf>
    <xf numFmtId="3" fontId="82" fillId="73" borderId="48" xfId="0" applyNumberFormat="1" applyFont="1" applyFill="1" applyBorder="1" applyAlignment="1">
      <alignment vertical="center"/>
    </xf>
    <xf numFmtId="0" fontId="82" fillId="73" borderId="48" xfId="0" applyFont="1" applyFill="1" applyBorder="1" applyAlignment="1">
      <alignment vertical="center"/>
    </xf>
    <xf numFmtId="0" fontId="82" fillId="73" borderId="48" xfId="0" applyFont="1" applyFill="1" applyBorder="1" applyAlignment="1">
      <alignment horizontal="center" vertical="center"/>
    </xf>
    <xf numFmtId="0" fontId="82" fillId="73" borderId="31" xfId="0" applyFont="1" applyFill="1" applyBorder="1" applyAlignment="1">
      <alignment horizontal="center" vertical="center"/>
    </xf>
    <xf numFmtId="17" fontId="58" fillId="73" borderId="51" xfId="0" applyNumberFormat="1" applyFont="1" applyFill="1" applyBorder="1" applyAlignment="1">
      <alignment horizontal="center" vertical="center" wrapText="1"/>
    </xf>
    <xf numFmtId="17" fontId="58" fillId="73" borderId="40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69" borderId="0" xfId="0" applyFill="1" applyBorder="1"/>
    <xf numFmtId="0" fontId="11" fillId="0" borderId="0" xfId="1546" applyFont="1" applyBorder="1"/>
    <xf numFmtId="0" fontId="58" fillId="73" borderId="32" xfId="0" applyFont="1" applyFill="1" applyBorder="1" applyAlignment="1">
      <alignment horizontal="left" vertical="center" wrapText="1"/>
    </xf>
    <xf numFmtId="0" fontId="58" fillId="73" borderId="44" xfId="0" applyFont="1" applyFill="1" applyBorder="1" applyAlignment="1">
      <alignment horizontal="left" vertical="center" wrapText="1"/>
    </xf>
    <xf numFmtId="17" fontId="58" fillId="73" borderId="51" xfId="1540" applyNumberFormat="1" applyFont="1" applyFill="1" applyBorder="1" applyAlignment="1">
      <alignment horizontal="center" vertical="center"/>
    </xf>
    <xf numFmtId="17" fontId="58" fillId="73" borderId="40" xfId="1540" applyNumberFormat="1" applyFont="1" applyFill="1" applyBorder="1" applyAlignment="1">
      <alignment horizontal="center" vertical="center"/>
    </xf>
    <xf numFmtId="3" fontId="58" fillId="73" borderId="48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3" fontId="58" fillId="73" borderId="50" xfId="1540" applyNumberFormat="1" applyFont="1" applyFill="1" applyBorder="1" applyAlignment="1">
      <alignment horizontal="center" vertical="center" wrapText="1"/>
    </xf>
    <xf numFmtId="183" fontId="58" fillId="73" borderId="39" xfId="1540" applyNumberFormat="1" applyFont="1" applyFill="1" applyBorder="1" applyAlignment="1">
      <alignment horizontal="center" vertical="center" wrapText="1"/>
    </xf>
    <xf numFmtId="0" fontId="58" fillId="73" borderId="51" xfId="1540" applyFont="1" applyFill="1" applyBorder="1" applyAlignment="1">
      <alignment horizontal="center" vertical="center" wrapText="1"/>
    </xf>
    <xf numFmtId="0" fontId="58" fillId="73" borderId="40" xfId="1540" applyFont="1" applyFill="1" applyBorder="1" applyAlignment="1">
      <alignment horizontal="center" vertical="center" wrapText="1"/>
    </xf>
    <xf numFmtId="0" fontId="58" fillId="73" borderId="81" xfId="1540" applyFont="1" applyFill="1" applyBorder="1" applyAlignment="1">
      <alignment vertical="center" wrapText="1"/>
    </xf>
    <xf numFmtId="0" fontId="58" fillId="73" borderId="48" xfId="1540" applyFont="1" applyFill="1" applyBorder="1" applyAlignment="1">
      <alignment vertical="center" wrapText="1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0" fontId="11" fillId="73" borderId="44" xfId="0" applyFont="1" applyFill="1" applyBorder="1" applyAlignment="1">
      <alignment wrapText="1"/>
    </xf>
    <xf numFmtId="0" fontId="11" fillId="73" borderId="45" xfId="0" applyFont="1" applyFill="1" applyBorder="1" applyAlignment="1">
      <alignment wrapText="1"/>
    </xf>
    <xf numFmtId="0" fontId="58" fillId="73" borderId="39" xfId="0" applyFont="1" applyFill="1" applyBorder="1" applyAlignment="1">
      <alignment horizontal="center" vertical="center" wrapText="1"/>
    </xf>
    <xf numFmtId="14" fontId="58" fillId="0" borderId="0" xfId="0" applyNumberFormat="1" applyFont="1"/>
    <xf numFmtId="0" fontId="11" fillId="0" borderId="80" xfId="0" applyFont="1" applyBorder="1"/>
    <xf numFmtId="171" fontId="58" fillId="73" borderId="59" xfId="0" applyNumberFormat="1" applyFont="1" applyFill="1" applyBorder="1" applyAlignment="1">
      <alignment horizontal="center" vertical="center" wrapText="1"/>
    </xf>
    <xf numFmtId="171" fontId="58" fillId="73" borderId="82" xfId="0" applyNumberFormat="1" applyFont="1" applyFill="1" applyBorder="1" applyAlignment="1">
      <alignment horizontal="center" vertical="center" wrapText="1"/>
    </xf>
    <xf numFmtId="17" fontId="58" fillId="73" borderId="58" xfId="0" applyNumberFormat="1" applyFont="1" applyFill="1" applyBorder="1" applyAlignment="1">
      <alignment horizontal="center" vertical="center" wrapText="1"/>
    </xf>
    <xf numFmtId="17" fontId="58" fillId="73" borderId="83" xfId="0" applyNumberFormat="1" applyFont="1" applyFill="1" applyBorder="1" applyAlignment="1">
      <alignment horizontal="center" vertical="center" wrapText="1"/>
    </xf>
    <xf numFmtId="3" fontId="58" fillId="73" borderId="57" xfId="0" applyNumberFormat="1" applyFont="1" applyFill="1" applyBorder="1" applyAlignment="1">
      <alignment horizontal="right" vertical="center" wrapText="1"/>
    </xf>
    <xf numFmtId="3" fontId="58" fillId="73" borderId="84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 wrapText="1"/>
    </xf>
    <xf numFmtId="0" fontId="58" fillId="73" borderId="45" xfId="0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48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51" xfId="0" applyFont="1" applyFill="1" applyBorder="1" applyAlignment="1">
      <alignment horizontal="center" vertical="center"/>
    </xf>
    <xf numFmtId="3" fontId="58" fillId="73" borderId="40" xfId="0" applyNumberFormat="1" applyFont="1" applyFill="1" applyBorder="1" applyAlignment="1">
      <alignment horizontal="center" vertical="center" wrapText="1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39" xfId="0" applyNumberFormat="1" applyFont="1" applyFill="1" applyBorder="1" applyAlignment="1">
      <alignment horizontal="center" vertical="center"/>
    </xf>
    <xf numFmtId="3" fontId="64" fillId="75" borderId="0" xfId="0" applyNumberFormat="1" applyFont="1" applyFill="1"/>
    <xf numFmtId="3" fontId="11" fillId="75" borderId="0" xfId="0" applyNumberFormat="1" applyFont="1" applyFill="1"/>
    <xf numFmtId="14" fontId="58" fillId="73" borderId="51" xfId="0" applyNumberFormat="1" applyFont="1" applyFill="1" applyBorder="1" applyAlignment="1">
      <alignment horizontal="center" vertical="top" wrapText="1"/>
    </xf>
    <xf numFmtId="14" fontId="58" fillId="73" borderId="40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39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1" xfId="0" applyNumberFormat="1" applyFont="1" applyFill="1" applyBorder="1" applyAlignment="1">
      <alignment horizontal="center" vertical="center" wrapText="1"/>
    </xf>
    <xf numFmtId="14" fontId="58" fillId="73" borderId="40" xfId="0" applyNumberFormat="1" applyFont="1" applyFill="1" applyBorder="1" applyAlignment="1">
      <alignment horizontal="center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49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78" fillId="73" borderId="51" xfId="0" applyFont="1" applyFill="1" applyBorder="1" applyAlignment="1">
      <alignment horizontal="center" vertical="center"/>
    </xf>
    <xf numFmtId="0" fontId="82" fillId="73" borderId="62" xfId="0" applyFont="1" applyFill="1" applyBorder="1" applyAlignment="1">
      <alignment horizontal="left" vertical="center" wrapText="1"/>
    </xf>
    <xf numFmtId="0" fontId="82" fillId="73" borderId="62" xfId="0" applyFont="1" applyFill="1" applyBorder="1" applyAlignment="1">
      <alignment horizontal="left" vertical="center"/>
    </xf>
    <xf numFmtId="3" fontId="84" fillId="73" borderId="43" xfId="0" applyNumberFormat="1" applyFont="1" applyFill="1" applyBorder="1" applyAlignment="1">
      <alignment vertical="center"/>
    </xf>
    <xf numFmtId="3" fontId="84" fillId="73" borderId="63" xfId="0" applyNumberFormat="1" applyFont="1" applyFill="1" applyBorder="1" applyAlignment="1">
      <alignment vertical="center"/>
    </xf>
    <xf numFmtId="3" fontId="81" fillId="73" borderId="43" xfId="0" applyNumberFormat="1" applyFont="1" applyFill="1" applyBorder="1" applyAlignment="1">
      <alignment vertical="center"/>
    </xf>
    <xf numFmtId="3" fontId="84" fillId="73" borderId="75" xfId="0" applyNumberFormat="1" applyFont="1" applyFill="1" applyBorder="1" applyAlignment="1">
      <alignment vertical="center"/>
    </xf>
    <xf numFmtId="3" fontId="84" fillId="73" borderId="65" xfId="0" applyNumberFormat="1" applyFont="1" applyFill="1" applyBorder="1" applyAlignment="1">
      <alignment vertical="center"/>
    </xf>
    <xf numFmtId="168" fontId="58" fillId="73" borderId="51" xfId="0" applyNumberFormat="1" applyFont="1" applyFill="1" applyBorder="1" applyAlignment="1">
      <alignment horizontal="center" vertical="center" wrapText="1"/>
    </xf>
    <xf numFmtId="168" fontId="58" fillId="73" borderId="40" xfId="0" applyNumberFormat="1" applyFont="1" applyFill="1" applyBorder="1" applyAlignment="1">
      <alignment horizontal="center" vertical="center" wrapTex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48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11" fillId="73" borderId="48" xfId="1519" applyFont="1" applyFill="1" applyBorder="1" applyAlignment="1">
      <alignment horizontal="center" vertical="center"/>
    </xf>
    <xf numFmtId="3" fontId="81" fillId="0" borderId="43" xfId="0" applyNumberFormat="1" applyFont="1" applyBorder="1" applyAlignment="1">
      <alignment horizontal="center" vertical="center" wrapText="1"/>
    </xf>
    <xf numFmtId="171" fontId="91" fillId="0" borderId="66" xfId="1540" applyNumberFormat="1" applyFont="1" applyBorder="1" applyAlignment="1">
      <alignment horizontal="center" vertical="center"/>
    </xf>
    <xf numFmtId="0" fontId="92" fillId="0" borderId="68" xfId="0" applyFont="1" applyBorder="1" applyAlignment="1">
      <alignment vertical="center"/>
    </xf>
    <xf numFmtId="0" fontId="86" fillId="73" borderId="62" xfId="0" applyFont="1" applyFill="1" applyBorder="1" applyAlignment="1">
      <alignment horizontal="left" vertical="center" wrapText="1"/>
    </xf>
    <xf numFmtId="3" fontId="92" fillId="0" borderId="43" xfId="0" applyNumberFormat="1" applyFont="1" applyBorder="1" applyAlignment="1">
      <alignment horizontal="center" vertical="center" wrapText="1"/>
    </xf>
    <xf numFmtId="3" fontId="92" fillId="0" borderId="43" xfId="0" applyNumberFormat="1" applyFont="1" applyBorder="1" applyAlignment="1">
      <alignment horizontal="center" vertical="center"/>
    </xf>
    <xf numFmtId="171" fontId="91" fillId="0" borderId="43" xfId="1540" applyNumberFormat="1" applyFont="1" applyBorder="1" applyAlignment="1">
      <alignment horizontal="center" vertical="center"/>
    </xf>
    <xf numFmtId="3" fontId="92" fillId="0" borderId="68" xfId="0" applyNumberFormat="1" applyFont="1" applyBorder="1" applyAlignment="1">
      <alignment vertical="center"/>
    </xf>
    <xf numFmtId="3" fontId="93" fillId="73" borderId="43" xfId="0" applyNumberFormat="1" applyFont="1" applyFill="1" applyBorder="1" applyAlignment="1">
      <alignment vertical="center"/>
    </xf>
    <xf numFmtId="3" fontId="93" fillId="73" borderId="63" xfId="0" applyNumberFormat="1" applyFont="1" applyFill="1" applyBorder="1" applyAlignment="1">
      <alignment vertical="center"/>
    </xf>
    <xf numFmtId="3" fontId="92" fillId="0" borderId="43" xfId="0" applyNumberFormat="1" applyFont="1" applyBorder="1" applyAlignment="1">
      <alignment vertical="center"/>
    </xf>
    <xf numFmtId="3" fontId="92" fillId="0" borderId="43" xfId="0" applyNumberFormat="1" applyFont="1" applyFill="1" applyBorder="1" applyAlignment="1">
      <alignment vertical="center"/>
    </xf>
    <xf numFmtId="3" fontId="93" fillId="73" borderId="75" xfId="0" applyNumberFormat="1" applyFont="1" applyFill="1" applyBorder="1" applyAlignment="1">
      <alignment vertical="center"/>
    </xf>
    <xf numFmtId="3" fontId="93" fillId="73" borderId="65" xfId="0" applyNumberFormat="1" applyFont="1" applyFill="1" applyBorder="1" applyAlignment="1">
      <alignment vertical="center"/>
    </xf>
    <xf numFmtId="3" fontId="58" fillId="73" borderId="87" xfId="0" applyNumberFormat="1" applyFont="1" applyFill="1" applyBorder="1" applyAlignment="1">
      <alignment horizontal="right" vertical="center" wrapText="1"/>
    </xf>
    <xf numFmtId="3" fontId="58" fillId="73" borderId="88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48" xfId="1610" applyNumberFormat="1" applyFont="1" applyFill="1" applyBorder="1" applyAlignment="1">
      <alignment horizontal="right" vertical="center" wrapText="1"/>
    </xf>
    <xf numFmtId="0" fontId="58" fillId="73" borderId="49" xfId="0" applyFont="1" applyFill="1" applyBorder="1" applyAlignment="1">
      <alignment wrapText="1"/>
    </xf>
    <xf numFmtId="0" fontId="11" fillId="0" borderId="1" xfId="1610" applyNumberFormat="1" applyFont="1" applyBorder="1" applyAlignment="1">
      <alignment horizontal="right" vertical="center"/>
    </xf>
    <xf numFmtId="0" fontId="78" fillId="73" borderId="1" xfId="0" applyFont="1" applyFill="1" applyBorder="1" applyAlignment="1">
      <alignment horizontal="center" vertical="center" wrapText="1"/>
    </xf>
    <xf numFmtId="0" fontId="58" fillId="73" borderId="64" xfId="1540" applyFont="1" applyFill="1" applyBorder="1" applyAlignment="1">
      <alignment vertical="center" wrapText="1"/>
    </xf>
    <xf numFmtId="3" fontId="58" fillId="73" borderId="75" xfId="1540" applyNumberFormat="1" applyFont="1" applyFill="1" applyBorder="1" applyAlignment="1">
      <alignment vertical="center"/>
    </xf>
    <xf numFmtId="3" fontId="58" fillId="73" borderId="65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171" fontId="122" fillId="107" borderId="103" xfId="0" applyNumberFormat="1" applyFont="1" applyFill="1" applyBorder="1" applyAlignment="1">
      <alignment horizontal="center" vertical="center"/>
    </xf>
    <xf numFmtId="183" fontId="58" fillId="107" borderId="39" xfId="1540" applyNumberFormat="1" applyFont="1" applyFill="1" applyBorder="1" applyAlignment="1">
      <alignment horizontal="center" vertical="center" wrapText="1"/>
    </xf>
    <xf numFmtId="0" fontId="58" fillId="107" borderId="51" xfId="1540" applyFont="1" applyFill="1" applyBorder="1" applyAlignment="1">
      <alignment horizontal="center" vertical="top" wrapText="1"/>
    </xf>
    <xf numFmtId="0" fontId="58" fillId="107" borderId="40" xfId="1540" applyFont="1" applyFill="1" applyBorder="1" applyAlignment="1">
      <alignment horizontal="center" vertical="top" wrapText="1"/>
    </xf>
    <xf numFmtId="171" fontId="58" fillId="107" borderId="50" xfId="1540" applyNumberFormat="1" applyFont="1" applyFill="1" applyBorder="1" applyAlignment="1">
      <alignment horizontal="center" vertical="center" wrapText="1"/>
    </xf>
    <xf numFmtId="171" fontId="58" fillId="107" borderId="39" xfId="1540" applyNumberFormat="1" applyFont="1" applyFill="1" applyBorder="1" applyAlignment="1">
      <alignment horizontal="center" vertical="center" wrapText="1"/>
    </xf>
    <xf numFmtId="0" fontId="58" fillId="107" borderId="51" xfId="0" applyFont="1" applyFill="1" applyBorder="1" applyAlignment="1">
      <alignment horizontal="center" vertical="top"/>
    </xf>
    <xf numFmtId="0" fontId="58" fillId="107" borderId="40" xfId="0" applyFont="1" applyFill="1" applyBorder="1" applyAlignment="1">
      <alignment horizontal="center" vertical="top"/>
    </xf>
    <xf numFmtId="0" fontId="58" fillId="107" borderId="52" xfId="1542" applyFont="1" applyFill="1" applyBorder="1" applyAlignment="1">
      <alignment horizontal="center" vertical="center" wrapText="1"/>
    </xf>
    <xf numFmtId="0" fontId="58" fillId="107" borderId="47" xfId="1542" applyFont="1" applyFill="1" applyBorder="1" applyAlignment="1">
      <alignment horizontal="center" vertical="center" wrapText="1"/>
    </xf>
    <xf numFmtId="0" fontId="58" fillId="107" borderId="51" xfId="1542" applyFont="1" applyFill="1" applyBorder="1" applyAlignment="1">
      <alignment horizontal="center" vertical="center"/>
    </xf>
    <xf numFmtId="0" fontId="58" fillId="107" borderId="40" xfId="1542" applyFont="1" applyFill="1" applyBorder="1" applyAlignment="1">
      <alignment horizontal="center" vertical="center"/>
    </xf>
    <xf numFmtId="17" fontId="58" fillId="107" borderId="50" xfId="0" applyNumberFormat="1" applyFont="1" applyFill="1" applyBorder="1" applyAlignment="1">
      <alignment horizontal="center" vertical="center" wrapText="1"/>
    </xf>
    <xf numFmtId="0" fontId="58" fillId="107" borderId="39" xfId="0" applyFont="1" applyFill="1" applyBorder="1" applyAlignment="1">
      <alignment horizontal="center" vertical="center" wrapText="1"/>
    </xf>
    <xf numFmtId="17" fontId="58" fillId="107" borderId="51" xfId="0" applyNumberFormat="1" applyFont="1" applyFill="1" applyBorder="1" applyAlignment="1">
      <alignment horizontal="center" vertical="center" wrapText="1"/>
    </xf>
    <xf numFmtId="0" fontId="58" fillId="107" borderId="40" xfId="0" applyFont="1" applyFill="1" applyBorder="1" applyAlignment="1">
      <alignment horizontal="center" vertical="center" wrapText="1"/>
    </xf>
    <xf numFmtId="17" fontId="58" fillId="107" borderId="52" xfId="0" applyNumberFormat="1" applyFont="1" applyFill="1" applyBorder="1" applyAlignment="1">
      <alignment horizontal="center" vertical="center" wrapText="1"/>
    </xf>
    <xf numFmtId="17" fontId="58" fillId="107" borderId="47" xfId="0" applyNumberFormat="1" applyFont="1" applyFill="1" applyBorder="1" applyAlignment="1">
      <alignment horizontal="center" vertical="center" wrapText="1"/>
    </xf>
    <xf numFmtId="17" fontId="58" fillId="107" borderId="40" xfId="0" applyNumberFormat="1" applyFont="1" applyFill="1" applyBorder="1" applyAlignment="1">
      <alignment horizontal="center" vertical="center" wrapText="1"/>
    </xf>
    <xf numFmtId="171" fontId="58" fillId="107" borderId="50" xfId="0" applyNumberFormat="1" applyFont="1" applyFill="1" applyBorder="1" applyAlignment="1">
      <alignment horizontal="center" vertical="center" wrapText="1"/>
    </xf>
    <xf numFmtId="171" fontId="58" fillId="107" borderId="39" xfId="0" applyNumberFormat="1" applyFont="1" applyFill="1" applyBorder="1" applyAlignment="1">
      <alignment horizontal="center" vertical="center" wrapText="1"/>
    </xf>
    <xf numFmtId="0" fontId="58" fillId="107" borderId="51" xfId="0" applyFont="1" applyFill="1" applyBorder="1" applyAlignment="1">
      <alignment horizontal="center" vertical="top" wrapText="1"/>
    </xf>
    <xf numFmtId="0" fontId="58" fillId="107" borderId="40" xfId="0" applyFont="1" applyFill="1" applyBorder="1" applyAlignment="1">
      <alignment horizontal="center" vertical="top" wrapText="1"/>
    </xf>
    <xf numFmtId="14" fontId="58" fillId="73" borderId="117" xfId="0" applyNumberFormat="1" applyFont="1" applyFill="1" applyBorder="1" applyAlignment="1">
      <alignment horizontal="center" vertical="center" wrapText="1"/>
    </xf>
    <xf numFmtId="0" fontId="11" fillId="0" borderId="118" xfId="0" applyFont="1" applyBorder="1" applyAlignment="1">
      <alignment horizontal="justify" vertical="center" wrapText="1"/>
    </xf>
    <xf numFmtId="171" fontId="58" fillId="107" borderId="39" xfId="1" applyNumberFormat="1" applyFont="1" applyFill="1" applyBorder="1" applyAlignment="1">
      <alignment horizontal="center" vertical="center" wrapText="1"/>
    </xf>
    <xf numFmtId="0" fontId="58" fillId="107" borderId="40" xfId="1" applyFont="1" applyFill="1" applyBorder="1" applyAlignment="1">
      <alignment horizontal="center" vertical="center" wrapText="1"/>
    </xf>
    <xf numFmtId="171" fontId="78" fillId="73" borderId="50" xfId="0" applyNumberFormat="1" applyFont="1" applyFill="1" applyBorder="1" applyAlignment="1">
      <alignment horizontal="center" vertical="center" wrapText="1"/>
    </xf>
    <xf numFmtId="171" fontId="78" fillId="73" borderId="39" xfId="0" applyNumberFormat="1" applyFont="1" applyFill="1" applyBorder="1" applyAlignment="1">
      <alignment horizontal="center" vertical="center" wrapText="1"/>
    </xf>
    <xf numFmtId="0" fontId="79" fillId="0" borderId="0" xfId="0" applyFont="1" applyFill="1"/>
    <xf numFmtId="171" fontId="58" fillId="107" borderId="59" xfId="1" applyNumberFormat="1" applyFont="1" applyFill="1" applyBorder="1" applyAlignment="1">
      <alignment horizontal="center" vertical="center" wrapText="1"/>
    </xf>
    <xf numFmtId="0" fontId="58" fillId="107" borderId="58" xfId="1" applyFont="1" applyFill="1" applyBorder="1" applyAlignment="1">
      <alignment horizontal="center" vertical="center" wrapText="1"/>
    </xf>
    <xf numFmtId="0" fontId="58" fillId="107" borderId="62" xfId="0" applyFont="1" applyFill="1" applyBorder="1" applyAlignment="1">
      <alignment horizontal="left" vertical="center" wrapText="1"/>
    </xf>
    <xf numFmtId="0" fontId="11" fillId="107" borderId="43" xfId="0" applyFont="1" applyFill="1" applyBorder="1" applyAlignment="1">
      <alignment horizontal="center" vertical="center" wrapText="1"/>
    </xf>
    <xf numFmtId="3" fontId="58" fillId="107" borderId="43" xfId="0" applyNumberFormat="1" applyFont="1" applyFill="1" applyBorder="1" applyAlignment="1">
      <alignment horizontal="right" vertical="center" wrapText="1"/>
    </xf>
    <xf numFmtId="0" fontId="58" fillId="107" borderId="43" xfId="0" applyFont="1" applyFill="1" applyBorder="1" applyAlignment="1">
      <alignment horizontal="center" vertical="center" wrapText="1"/>
    </xf>
    <xf numFmtId="3" fontId="58" fillId="107" borderId="43" xfId="0" applyNumberFormat="1" applyFont="1" applyFill="1" applyBorder="1" applyAlignment="1">
      <alignment vertical="center" wrapText="1"/>
    </xf>
    <xf numFmtId="3" fontId="58" fillId="107" borderId="63" xfId="0" applyNumberFormat="1" applyFont="1" applyFill="1" applyBorder="1" applyAlignment="1">
      <alignment vertical="center" wrapText="1"/>
    </xf>
    <xf numFmtId="0" fontId="58" fillId="107" borderId="75" xfId="0" applyFont="1" applyFill="1" applyBorder="1" applyAlignment="1">
      <alignment horizontal="center" vertical="center" wrapText="1"/>
    </xf>
    <xf numFmtId="3" fontId="58" fillId="107" borderId="75" xfId="0" applyNumberFormat="1" applyFont="1" applyFill="1" applyBorder="1" applyAlignment="1">
      <alignment vertical="center" wrapText="1"/>
    </xf>
    <xf numFmtId="3" fontId="58" fillId="107" borderId="65" xfId="0" applyNumberFormat="1" applyFont="1" applyFill="1" applyBorder="1" applyAlignment="1">
      <alignment vertical="center" wrapText="1"/>
    </xf>
    <xf numFmtId="3" fontId="58" fillId="107" borderId="63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7" borderId="62" xfId="0" applyFont="1" applyFill="1" applyBorder="1" applyAlignment="1" applyProtection="1">
      <alignment vertical="center" wrapText="1"/>
    </xf>
    <xf numFmtId="3" fontId="11" fillId="107" borderId="43" xfId="0" applyNumberFormat="1" applyFont="1" applyFill="1" applyBorder="1" applyAlignment="1">
      <alignment horizontal="right" vertical="center" wrapText="1"/>
    </xf>
    <xf numFmtId="3" fontId="11" fillId="107" borderId="63" xfId="0" applyNumberFormat="1" applyFont="1" applyFill="1" applyBorder="1" applyAlignment="1">
      <alignment horizontal="right" vertical="center" wrapText="1"/>
    </xf>
    <xf numFmtId="0" fontId="11" fillId="107" borderId="62" xfId="0" applyFont="1" applyFill="1" applyBorder="1" applyAlignment="1">
      <alignment horizontal="left" vertical="center" wrapText="1"/>
    </xf>
    <xf numFmtId="3" fontId="121" fillId="0" borderId="0" xfId="0" applyNumberFormat="1" applyFont="1" applyAlignment="1"/>
    <xf numFmtId="3" fontId="58" fillId="107" borderId="57" xfId="0" applyNumberFormat="1" applyFont="1" applyFill="1" applyBorder="1" applyAlignment="1">
      <alignment horizontal="right" vertical="center" wrapText="1"/>
    </xf>
    <xf numFmtId="3" fontId="58" fillId="107" borderId="31" xfId="0" applyNumberFormat="1" applyFont="1" applyFill="1" applyBorder="1" applyAlignment="1">
      <alignment horizontal="right" vertical="center" wrapText="1"/>
    </xf>
    <xf numFmtId="2" fontId="75" fillId="0" borderId="65" xfId="0" applyNumberFormat="1" applyFont="1" applyBorder="1" applyAlignment="1">
      <alignment horizontal="center" vertical="center"/>
    </xf>
    <xf numFmtId="0" fontId="78" fillId="107" borderId="63" xfId="0" applyFont="1" applyFill="1" applyBorder="1" applyAlignment="1">
      <alignment horizontal="center" vertical="center"/>
    </xf>
    <xf numFmtId="3" fontId="11" fillId="0" borderId="39" xfId="1514" applyNumberFormat="1" applyFont="1" applyFill="1" applyBorder="1" applyAlignment="1">
      <alignment horizontal="right" vertical="center" wrapText="1"/>
    </xf>
    <xf numFmtId="3" fontId="11" fillId="0" borderId="47" xfId="1514" applyNumberFormat="1" applyFont="1" applyFill="1" applyBorder="1" applyAlignment="1">
      <alignment horizontal="right" vertical="center" wrapText="1"/>
    </xf>
    <xf numFmtId="3" fontId="58" fillId="107" borderId="31" xfId="1374" applyNumberFormat="1" applyFont="1" applyFill="1" applyBorder="1" applyAlignment="1">
      <alignment horizontal="right" vertical="center"/>
    </xf>
    <xf numFmtId="3" fontId="78" fillId="107" borderId="49" xfId="1374" applyNumberFormat="1" applyFont="1" applyFill="1" applyBorder="1" applyAlignment="1">
      <alignment horizontal="left" vertical="center"/>
    </xf>
    <xf numFmtId="171" fontId="86" fillId="107" borderId="52" xfId="1540" applyNumberFormat="1" applyFont="1" applyFill="1" applyBorder="1" applyAlignment="1">
      <alignment horizontal="center" vertical="center" wrapText="1"/>
    </xf>
    <xf numFmtId="172" fontId="86" fillId="107" borderId="52" xfId="1540" applyNumberFormat="1" applyFont="1" applyFill="1" applyBorder="1" applyAlignment="1">
      <alignment horizontal="center" vertical="center" wrapText="1"/>
    </xf>
    <xf numFmtId="171" fontId="86" fillId="107" borderId="51" xfId="1540" applyNumberFormat="1" applyFont="1" applyFill="1" applyBorder="1" applyAlignment="1">
      <alignment horizontal="center" vertical="center" wrapText="1"/>
    </xf>
    <xf numFmtId="17" fontId="86" fillId="107" borderId="51" xfId="1540" applyNumberFormat="1" applyFont="1" applyFill="1" applyBorder="1" applyAlignment="1">
      <alignment horizontal="center" vertical="center" wrapText="1"/>
    </xf>
    <xf numFmtId="3" fontId="91" fillId="0" borderId="29" xfId="1540" applyNumberFormat="1" applyFont="1" applyBorder="1" applyAlignment="1">
      <alignment horizontal="center" vertical="center"/>
    </xf>
    <xf numFmtId="3" fontId="91" fillId="0" borderId="1" xfId="1540" applyNumberFormat="1" applyFont="1" applyBorder="1" applyAlignment="1">
      <alignment horizontal="center" vertical="center"/>
    </xf>
    <xf numFmtId="3" fontId="91" fillId="0" borderId="1" xfId="1540" applyNumberFormat="1" applyFont="1" applyBorder="1" applyAlignment="1">
      <alignment horizontal="right" vertical="center"/>
    </xf>
    <xf numFmtId="10" fontId="91" fillId="69" borderId="1" xfId="1540" applyNumberFormat="1" applyFont="1" applyFill="1" applyBorder="1" applyAlignment="1">
      <alignment horizontal="center" vertical="center"/>
    </xf>
    <xf numFmtId="0" fontId="91" fillId="0" borderId="1" xfId="1540" applyFont="1" applyBorder="1" applyAlignment="1">
      <alignment vertical="center" wrapText="1"/>
    </xf>
    <xf numFmtId="0" fontId="91" fillId="0" borderId="1" xfId="1540" applyFont="1" applyBorder="1" applyAlignment="1">
      <alignment horizontal="center" vertical="center" wrapText="1"/>
    </xf>
    <xf numFmtId="3" fontId="91" fillId="0" borderId="1" xfId="1540" applyNumberFormat="1" applyFont="1" applyBorder="1" applyAlignment="1">
      <alignment horizontal="center" vertical="center" wrapText="1"/>
    </xf>
    <xf numFmtId="3" fontId="91" fillId="0" borderId="30" xfId="1540" applyNumberFormat="1" applyFont="1" applyBorder="1" applyAlignment="1">
      <alignment horizontal="center" vertical="center"/>
    </xf>
    <xf numFmtId="0" fontId="86" fillId="73" borderId="34" xfId="1540" applyFont="1" applyFill="1" applyBorder="1" applyAlignment="1">
      <alignment horizontal="center" vertical="center" wrapText="1"/>
    </xf>
    <xf numFmtId="0" fontId="86" fillId="73" borderId="48" xfId="1540" applyFont="1" applyFill="1" applyBorder="1" applyAlignment="1">
      <alignment vertical="center" wrapText="1"/>
    </xf>
    <xf numFmtId="3" fontId="86" fillId="73" borderId="48" xfId="1540" applyNumberFormat="1" applyFont="1" applyFill="1" applyBorder="1" applyAlignment="1">
      <alignment vertical="center" wrapText="1"/>
    </xf>
    <xf numFmtId="3" fontId="86" fillId="73" borderId="48" xfId="1540" applyNumberFormat="1" applyFont="1" applyFill="1" applyBorder="1" applyAlignment="1">
      <alignment horizontal="right" vertical="center" wrapText="1"/>
    </xf>
    <xf numFmtId="3" fontId="86" fillId="73" borderId="31" xfId="1540" applyNumberFormat="1" applyFont="1" applyFill="1" applyBorder="1" applyAlignment="1">
      <alignment horizontal="right" vertical="center" wrapText="1"/>
    </xf>
    <xf numFmtId="171" fontId="91" fillId="69" borderId="1" xfId="1540" applyNumberFormat="1" applyFont="1" applyFill="1" applyBorder="1" applyAlignment="1">
      <alignment horizontal="center" vertical="center"/>
    </xf>
    <xf numFmtId="3" fontId="91" fillId="0" borderId="52" xfId="1540" applyNumberFormat="1" applyFont="1" applyBorder="1" applyAlignment="1">
      <alignment horizontal="right" vertical="center"/>
    </xf>
    <xf numFmtId="171" fontId="91" fillId="69" borderId="52" xfId="1540" applyNumberFormat="1" applyFont="1" applyFill="1" applyBorder="1" applyAlignment="1">
      <alignment horizontal="center" vertical="center"/>
    </xf>
    <xf numFmtId="10" fontId="91" fillId="69" borderId="52" xfId="1540" applyNumberFormat="1" applyFont="1" applyFill="1" applyBorder="1" applyAlignment="1">
      <alignment horizontal="center" vertical="center"/>
    </xf>
    <xf numFmtId="0" fontId="91" fillId="0" borderId="52" xfId="1540" applyFont="1" applyBorder="1" applyAlignment="1">
      <alignment vertical="center" wrapText="1"/>
    </xf>
    <xf numFmtId="3" fontId="91" fillId="0" borderId="52" xfId="1540" applyNumberFormat="1" applyFont="1" applyBorder="1" applyAlignment="1">
      <alignment horizontal="center" vertical="center" wrapText="1"/>
    </xf>
    <xf numFmtId="3" fontId="91" fillId="0" borderId="52" xfId="1540" applyNumberFormat="1" applyFont="1" applyBorder="1" applyAlignment="1">
      <alignment horizontal="center" vertical="center"/>
    </xf>
    <xf numFmtId="3" fontId="91" fillId="0" borderId="47" xfId="1540" applyNumberFormat="1" applyFont="1" applyBorder="1" applyAlignment="1">
      <alignment horizontal="center" vertical="center"/>
    </xf>
    <xf numFmtId="3" fontId="86" fillId="73" borderId="31" xfId="1540" applyNumberFormat="1" applyFont="1" applyFill="1" applyBorder="1" applyAlignment="1">
      <alignment vertical="center" wrapText="1"/>
    </xf>
    <xf numFmtId="3" fontId="58" fillId="107" borderId="47" xfId="1514" applyNumberFormat="1" applyFont="1" applyFill="1" applyBorder="1" applyAlignment="1">
      <alignment horizontal="right" vertical="center" wrapText="1"/>
    </xf>
    <xf numFmtId="0" fontId="78" fillId="73" borderId="117" xfId="0" applyFont="1" applyFill="1" applyBorder="1" applyAlignment="1">
      <alignment horizontal="center" vertical="center"/>
    </xf>
    <xf numFmtId="3" fontId="75" fillId="0" borderId="119" xfId="0" applyNumberFormat="1" applyFont="1" applyBorder="1" applyAlignment="1">
      <alignment vertical="center"/>
    </xf>
    <xf numFmtId="0" fontId="77" fillId="0" borderId="118" xfId="0" applyFont="1" applyBorder="1" applyAlignment="1">
      <alignment vertical="center"/>
    </xf>
    <xf numFmtId="0" fontId="78" fillId="73" borderId="120" xfId="0" applyFont="1" applyFill="1" applyBorder="1" applyAlignment="1">
      <alignment vertical="center"/>
    </xf>
    <xf numFmtId="10" fontId="78" fillId="73" borderId="121" xfId="0" applyNumberFormat="1" applyFont="1" applyFill="1" applyBorder="1" applyAlignment="1">
      <alignment vertical="center"/>
    </xf>
    <xf numFmtId="0" fontId="78" fillId="73" borderId="121" xfId="0" applyFont="1" applyFill="1" applyBorder="1" applyAlignment="1">
      <alignment vertical="center"/>
    </xf>
    <xf numFmtId="3" fontId="78" fillId="73" borderId="121" xfId="0" applyNumberFormat="1" applyFont="1" applyFill="1" applyBorder="1" applyAlignment="1">
      <alignment vertical="center"/>
    </xf>
    <xf numFmtId="3" fontId="78" fillId="73" borderId="122" xfId="0" applyNumberFormat="1" applyFont="1" applyFill="1" applyBorder="1" applyAlignment="1">
      <alignment vertical="center"/>
    </xf>
    <xf numFmtId="0" fontId="58" fillId="107" borderId="51" xfId="1" applyFont="1" applyFill="1" applyBorder="1" applyAlignment="1">
      <alignment horizontal="center" vertical="center" wrapText="1"/>
    </xf>
    <xf numFmtId="3" fontId="58" fillId="107" borderId="48" xfId="0" applyNumberFormat="1" applyFont="1" applyFill="1" applyBorder="1" applyAlignment="1">
      <alignment horizontal="right" vertical="center" wrapText="1"/>
    </xf>
    <xf numFmtId="3" fontId="58" fillId="110" borderId="65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58" fillId="110" borderId="76" xfId="0" applyFont="1" applyFill="1" applyBorder="1" applyAlignment="1">
      <alignment horizontal="center" vertical="center"/>
    </xf>
    <xf numFmtId="0" fontId="58" fillId="110" borderId="77" xfId="0" applyFont="1" applyFill="1" applyBorder="1" applyAlignment="1">
      <alignment horizontal="center" vertical="center"/>
    </xf>
    <xf numFmtId="0" fontId="123" fillId="109" borderId="28" xfId="1286" applyFont="1" applyFill="1" applyBorder="1" applyAlignment="1" applyProtection="1">
      <alignment horizontal="center" vertical="center"/>
    </xf>
    <xf numFmtId="0" fontId="124" fillId="0" borderId="0" xfId="0" applyFont="1"/>
    <xf numFmtId="0" fontId="124" fillId="108" borderId="0" xfId="0" applyFont="1" applyFill="1" applyBorder="1"/>
    <xf numFmtId="3" fontId="124" fillId="0" borderId="0" xfId="0" applyNumberFormat="1" applyFont="1"/>
    <xf numFmtId="0" fontId="124" fillId="108" borderId="0" xfId="0" applyFont="1" applyFill="1" applyBorder="1" applyAlignment="1">
      <alignment horizontal="center"/>
    </xf>
    <xf numFmtId="0" fontId="11" fillId="108" borderId="0" xfId="0" applyFont="1" applyFill="1" applyBorder="1" applyAlignment="1">
      <alignment horizontal="center" vertical="center" wrapText="1"/>
    </xf>
    <xf numFmtId="0" fontId="124" fillId="0" borderId="0" xfId="0" applyFont="1" applyAlignment="1">
      <alignment horizontal="center"/>
    </xf>
    <xf numFmtId="0" fontId="11" fillId="108" borderId="0" xfId="0" applyFont="1" applyFill="1" applyBorder="1" applyAlignment="1">
      <alignment horizontal="center" vertical="top" wrapText="1"/>
    </xf>
    <xf numFmtId="0" fontId="11" fillId="0" borderId="107" xfId="0" applyFont="1" applyBorder="1" applyAlignment="1">
      <alignment vertical="center"/>
    </xf>
    <xf numFmtId="0" fontId="11" fillId="0" borderId="101" xfId="0" applyFont="1" applyBorder="1" applyAlignment="1">
      <alignment horizontal="center" vertical="center"/>
    </xf>
    <xf numFmtId="0" fontId="11" fillId="0" borderId="102" xfId="0" applyFont="1" applyBorder="1" applyAlignment="1">
      <alignment horizontal="center" vertical="center"/>
    </xf>
    <xf numFmtId="0" fontId="11" fillId="0" borderId="107" xfId="0" applyFont="1" applyBorder="1" applyAlignment="1">
      <alignment horizontal="justify" vertical="center" wrapText="1"/>
    </xf>
    <xf numFmtId="3" fontId="11" fillId="0" borderId="101" xfId="0" applyNumberFormat="1" applyFont="1" applyFill="1" applyBorder="1" applyAlignment="1">
      <alignment horizontal="right" vertical="center" wrapText="1"/>
    </xf>
    <xf numFmtId="3" fontId="11" fillId="0" borderId="102" xfId="0" applyNumberFormat="1" applyFont="1" applyFill="1" applyBorder="1" applyAlignment="1">
      <alignment horizontal="right" vertical="center" wrapText="1"/>
    </xf>
    <xf numFmtId="3" fontId="121" fillId="108" borderId="0" xfId="0" applyNumberFormat="1" applyFont="1" applyFill="1" applyBorder="1" applyAlignment="1">
      <alignment horizontal="right" vertical="center" wrapText="1"/>
    </xf>
    <xf numFmtId="3" fontId="121" fillId="108" borderId="0" xfId="0" applyNumberFormat="1" applyFont="1" applyFill="1" applyBorder="1" applyAlignment="1">
      <alignment horizontal="center"/>
    </xf>
    <xf numFmtId="175" fontId="11" fillId="0" borderId="101" xfId="2678" applyNumberFormat="1" applyFont="1" applyBorder="1" applyAlignment="1">
      <alignment horizontal="center" vertical="center"/>
    </xf>
    <xf numFmtId="175" fontId="11" fillId="0" borderId="102" xfId="2678" applyNumberFormat="1" applyFont="1" applyBorder="1" applyAlignment="1">
      <alignment horizontal="center" vertical="center"/>
    </xf>
    <xf numFmtId="175" fontId="11" fillId="0" borderId="126" xfId="0" applyNumberFormat="1" applyFont="1" applyBorder="1" applyAlignment="1">
      <alignment horizontal="center" vertical="center"/>
    </xf>
    <xf numFmtId="175" fontId="11" fillId="0" borderId="127" xfId="0" applyNumberFormat="1" applyFont="1" applyBorder="1" applyAlignment="1">
      <alignment horizontal="center" vertical="center"/>
    </xf>
    <xf numFmtId="10" fontId="11" fillId="0" borderId="101" xfId="2678" applyNumberFormat="1" applyFont="1" applyBorder="1" applyAlignment="1">
      <alignment horizontal="center" vertical="center"/>
    </xf>
    <xf numFmtId="10" fontId="11" fillId="0" borderId="102" xfId="2678" applyNumberFormat="1" applyFont="1" applyBorder="1" applyAlignment="1">
      <alignment horizontal="center" vertical="center"/>
    </xf>
    <xf numFmtId="0" fontId="11" fillId="0" borderId="128" xfId="0" applyFont="1" applyBorder="1" applyAlignment="1">
      <alignment vertical="center"/>
    </xf>
    <xf numFmtId="10" fontId="11" fillId="0" borderId="129" xfId="2678" applyNumberFormat="1" applyFont="1" applyBorder="1" applyAlignment="1">
      <alignment horizontal="center" vertical="center"/>
    </xf>
    <xf numFmtId="10" fontId="11" fillId="0" borderId="130" xfId="2678" applyNumberFormat="1" applyFont="1" applyBorder="1" applyAlignment="1">
      <alignment horizontal="center" vertical="center"/>
    </xf>
    <xf numFmtId="0" fontId="11" fillId="0" borderId="128" xfId="0" applyFont="1" applyBorder="1" applyAlignment="1">
      <alignment horizontal="justify" vertical="center" wrapText="1"/>
    </xf>
    <xf numFmtId="3" fontId="11" fillId="0" borderId="129" xfId="0" applyNumberFormat="1" applyFont="1" applyFill="1" applyBorder="1" applyAlignment="1">
      <alignment horizontal="right" vertical="center" wrapText="1"/>
    </xf>
    <xf numFmtId="3" fontId="11" fillId="0" borderId="130" xfId="0" applyNumberFormat="1" applyFont="1" applyFill="1" applyBorder="1" applyAlignment="1">
      <alignment horizontal="right" vertical="center" wrapText="1"/>
    </xf>
    <xf numFmtId="3" fontId="11" fillId="108" borderId="0" xfId="0" applyNumberFormat="1" applyFont="1" applyFill="1" applyBorder="1" applyAlignment="1">
      <alignment horizontal="right" vertical="top" wrapText="1"/>
    </xf>
    <xf numFmtId="3" fontId="11" fillId="108" borderId="0" xfId="0" applyNumberFormat="1" applyFont="1" applyFill="1" applyBorder="1" applyAlignment="1">
      <alignment horizontal="center" vertical="top" wrapText="1"/>
    </xf>
    <xf numFmtId="171" fontId="58" fillId="110" borderId="109" xfId="0" applyNumberFormat="1" applyFont="1" applyFill="1" applyBorder="1" applyAlignment="1">
      <alignment horizontal="center" vertical="center" wrapText="1"/>
    </xf>
    <xf numFmtId="0" fontId="78" fillId="110" borderId="112" xfId="0" applyFont="1" applyFill="1" applyBorder="1" applyAlignment="1">
      <alignment horizontal="left" vertical="top" wrapText="1"/>
    </xf>
    <xf numFmtId="0" fontId="58" fillId="110" borderId="105" xfId="0" applyFont="1" applyFill="1" applyBorder="1" applyAlignment="1">
      <alignment horizontal="center" vertical="top" wrapText="1"/>
    </xf>
    <xf numFmtId="0" fontId="58" fillId="110" borderId="113" xfId="0" applyFont="1" applyFill="1" applyBorder="1" applyAlignment="1">
      <alignment horizontal="center" vertical="top" wrapText="1"/>
    </xf>
    <xf numFmtId="0" fontId="78" fillId="110" borderId="99" xfId="0" applyFont="1" applyFill="1" applyBorder="1" applyAlignment="1">
      <alignment horizontal="center" vertical="center" wrapText="1"/>
    </xf>
    <xf numFmtId="0" fontId="78" fillId="110" borderId="100" xfId="0" applyFont="1" applyFill="1" applyBorder="1" applyAlignment="1">
      <alignment horizontal="center" vertical="center"/>
    </xf>
    <xf numFmtId="0" fontId="0" fillId="0" borderId="0" xfId="0" applyAlignment="1"/>
    <xf numFmtId="0" fontId="11" fillId="0" borderId="62" xfId="0" applyFont="1" applyBorder="1" applyAlignment="1">
      <alignment wrapText="1"/>
    </xf>
    <xf numFmtId="3" fontId="11" fillId="0" borderId="43" xfId="0" applyNumberFormat="1" applyFont="1" applyBorder="1" applyAlignment="1">
      <alignment horizontal="right"/>
    </xf>
    <xf numFmtId="3" fontId="11" fillId="0" borderId="63" xfId="0" applyNumberFormat="1" applyFont="1" applyBorder="1" applyAlignment="1">
      <alignment horizontal="right"/>
    </xf>
    <xf numFmtId="3" fontId="11" fillId="0" borderId="43" xfId="0" applyNumberFormat="1" applyFont="1" applyFill="1" applyBorder="1" applyAlignment="1">
      <alignment horizontal="right"/>
    </xf>
    <xf numFmtId="3" fontId="11" fillId="0" borderId="63" xfId="0" applyNumberFormat="1" applyFont="1" applyFill="1" applyBorder="1" applyAlignment="1">
      <alignment horizontal="right"/>
    </xf>
    <xf numFmtId="0" fontId="58" fillId="73" borderId="64" xfId="0" applyFont="1" applyFill="1" applyBorder="1" applyAlignment="1">
      <alignment wrapText="1"/>
    </xf>
    <xf numFmtId="3" fontId="58" fillId="73" borderId="75" xfId="0" applyNumberFormat="1" applyFont="1" applyFill="1" applyBorder="1" applyAlignment="1">
      <alignment horizontal="right" wrapText="1"/>
    </xf>
    <xf numFmtId="3" fontId="58" fillId="73" borderId="65" xfId="0" applyNumberFormat="1" applyFont="1" applyFill="1" applyBorder="1" applyAlignment="1">
      <alignment horizontal="right" wrapText="1"/>
    </xf>
    <xf numFmtId="17" fontId="58" fillId="73" borderId="76" xfId="0" applyNumberFormat="1" applyFont="1" applyFill="1" applyBorder="1" applyAlignment="1">
      <alignment horizontal="center" wrapText="1"/>
    </xf>
    <xf numFmtId="17" fontId="58" fillId="73" borderId="77" xfId="0" applyNumberFormat="1" applyFont="1" applyFill="1" applyBorder="1" applyAlignment="1">
      <alignment horizontal="center" wrapText="1"/>
    </xf>
    <xf numFmtId="171" fontId="58" fillId="73" borderId="89" xfId="0" applyNumberFormat="1" applyFont="1" applyFill="1" applyBorder="1" applyAlignment="1">
      <alignment horizontal="center" vertical="center" wrapText="1"/>
    </xf>
    <xf numFmtId="171" fontId="58" fillId="73" borderId="78" xfId="0" applyNumberFormat="1" applyFont="1" applyFill="1" applyBorder="1" applyAlignment="1">
      <alignment horizontal="center" vertical="center" wrapText="1"/>
    </xf>
    <xf numFmtId="3" fontId="11" fillId="69" borderId="62" xfId="1546" applyNumberFormat="1" applyFont="1" applyFill="1" applyBorder="1" applyAlignment="1">
      <alignment horizontal="left" vertical="center" wrapText="1" indent="1"/>
    </xf>
    <xf numFmtId="3" fontId="11" fillId="69" borderId="43" xfId="1546" applyNumberFormat="1" applyFont="1" applyFill="1" applyBorder="1" applyAlignment="1">
      <alignment horizontal="center" vertical="center" wrapText="1"/>
    </xf>
    <xf numFmtId="0" fontId="58" fillId="73" borderId="64" xfId="1546" applyFont="1" applyFill="1" applyBorder="1" applyAlignment="1">
      <alignment horizontal="left" vertical="center" wrapText="1"/>
    </xf>
    <xf numFmtId="3" fontId="58" fillId="73" borderId="75" xfId="1546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10" borderId="29" xfId="1546" applyFont="1" applyFill="1" applyBorder="1" applyAlignment="1">
      <alignment horizontal="left" vertical="center" wrapText="1"/>
    </xf>
    <xf numFmtId="3" fontId="58" fillId="110" borderId="30" xfId="1546" applyNumberFormat="1" applyFont="1" applyFill="1" applyBorder="1" applyAlignment="1">
      <alignment horizontal="right" vertical="center" wrapText="1"/>
    </xf>
    <xf numFmtId="0" fontId="75" fillId="0" borderId="0" xfId="0" applyFont="1" applyAlignment="1">
      <alignment vertical="center"/>
    </xf>
    <xf numFmtId="3" fontId="75" fillId="0" borderId="0" xfId="0" applyNumberFormat="1" applyFont="1" applyAlignment="1">
      <alignment vertical="center"/>
    </xf>
    <xf numFmtId="0" fontId="75" fillId="0" borderId="0" xfId="0" applyFont="1" applyBorder="1"/>
    <xf numFmtId="3" fontId="75" fillId="0" borderId="0" xfId="0" applyNumberFormat="1" applyFont="1" applyBorder="1"/>
    <xf numFmtId="3" fontId="11" fillId="0" borderId="0" xfId="1483" applyNumberFormat="1" applyFont="1" applyFill="1"/>
    <xf numFmtId="3" fontId="58" fillId="110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10" borderId="30" xfId="0" applyNumberFormat="1" applyFont="1" applyFill="1" applyBorder="1" applyAlignment="1">
      <alignment horizontal="right" vertical="center" wrapText="1"/>
    </xf>
    <xf numFmtId="3" fontId="58" fillId="110" borderId="31" xfId="0" applyNumberFormat="1" applyFont="1" applyFill="1" applyBorder="1" applyAlignment="1">
      <alignment vertical="center" wrapText="1"/>
    </xf>
    <xf numFmtId="0" fontId="58" fillId="110" borderId="39" xfId="0" applyFont="1" applyFill="1" applyBorder="1" applyAlignment="1">
      <alignment horizontal="center" vertical="center" wrapText="1"/>
    </xf>
    <xf numFmtId="0" fontId="58" fillId="110" borderId="40" xfId="0" applyFont="1" applyFill="1" applyBorder="1" applyAlignment="1">
      <alignment horizontal="center" vertical="center" wrapText="1"/>
    </xf>
    <xf numFmtId="3" fontId="58" fillId="110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56" xfId="0" applyNumberFormat="1" applyFont="1" applyBorder="1" applyAlignment="1">
      <alignment horizontal="right" vertical="center"/>
    </xf>
    <xf numFmtId="0" fontId="75" fillId="0" borderId="52" xfId="0" applyFont="1" applyFill="1" applyBorder="1" applyAlignment="1">
      <alignment horizontal="left" vertical="center"/>
    </xf>
    <xf numFmtId="0" fontId="78" fillId="73" borderId="43" xfId="0" applyFont="1" applyFill="1" applyBorder="1" applyAlignment="1">
      <alignment horizontal="center" vertical="center"/>
    </xf>
    <xf numFmtId="0" fontId="75" fillId="0" borderId="34" xfId="0" applyFont="1" applyFill="1" applyBorder="1" applyAlignment="1">
      <alignment horizontal="center" vertical="center"/>
    </xf>
    <xf numFmtId="0" fontId="75" fillId="0" borderId="48" xfId="0" applyFont="1" applyFill="1" applyBorder="1" applyAlignment="1">
      <alignment horizontal="center" vertical="center"/>
    </xf>
    <xf numFmtId="10" fontId="75" fillId="0" borderId="48" xfId="1610" applyNumberFormat="1" applyFont="1" applyFill="1" applyBorder="1" applyAlignment="1">
      <alignment horizontal="center" vertical="center"/>
    </xf>
    <xf numFmtId="0" fontId="75" fillId="0" borderId="0" xfId="0" applyFont="1" applyAlignment="1">
      <alignment horizontal="center"/>
    </xf>
    <xf numFmtId="2" fontId="75" fillId="0" borderId="0" xfId="0" applyNumberFormat="1" applyFont="1" applyAlignment="1">
      <alignment horizontal="center"/>
    </xf>
    <xf numFmtId="0" fontId="58" fillId="110" borderId="34" xfId="0" applyFont="1" applyFill="1" applyBorder="1" applyAlignment="1">
      <alignment horizontal="left" vertical="center"/>
    </xf>
    <xf numFmtId="0" fontId="58" fillId="110" borderId="48" xfId="0" applyFont="1" applyFill="1" applyBorder="1" applyAlignment="1">
      <alignment horizontal="center" vertical="center"/>
    </xf>
    <xf numFmtId="171" fontId="58" fillId="73" borderId="59" xfId="1483" applyNumberFormat="1" applyFont="1" applyFill="1" applyBorder="1" applyAlignment="1">
      <alignment horizontal="center" vertical="center" wrapText="1"/>
    </xf>
    <xf numFmtId="14" fontId="58" fillId="73" borderId="58" xfId="1483" applyNumberFormat="1" applyFont="1" applyFill="1" applyBorder="1" applyAlignment="1">
      <alignment horizontal="center" vertical="center" wrapText="1"/>
    </xf>
    <xf numFmtId="0" fontId="11" fillId="0" borderId="0" xfId="1544" applyFont="1" applyFill="1" applyBorder="1" applyAlignment="1" applyProtection="1">
      <alignment horizontal="right" vertical="center"/>
    </xf>
    <xf numFmtId="3" fontId="11" fillId="0" borderId="63" xfId="1483" applyNumberFormat="1" applyFont="1" applyBorder="1" applyAlignment="1">
      <alignment horizontal="right" vertical="center" wrapText="1"/>
    </xf>
    <xf numFmtId="3" fontId="11" fillId="0" borderId="43" xfId="1483" applyNumberFormat="1" applyFont="1" applyBorder="1" applyAlignment="1">
      <alignment horizontal="right" vertical="center" wrapText="1"/>
    </xf>
    <xf numFmtId="3" fontId="124" fillId="0" borderId="0" xfId="0" applyNumberFormat="1" applyFont="1"/>
    <xf numFmtId="3" fontId="124" fillId="0" borderId="0" xfId="0" applyNumberFormat="1" applyFont="1"/>
    <xf numFmtId="0" fontId="11" fillId="0" borderId="46" xfId="1540" applyFont="1" applyBorder="1" applyAlignment="1">
      <alignment vertical="center" wrapText="1"/>
    </xf>
    <xf numFmtId="3" fontId="11" fillId="0" borderId="52" xfId="1540" applyNumberFormat="1" applyFont="1" applyBorder="1" applyAlignment="1">
      <alignment horizontal="right" vertical="center"/>
    </xf>
    <xf numFmtId="3" fontId="11" fillId="0" borderId="47" xfId="1540" applyNumberFormat="1" applyFont="1" applyBorder="1" applyAlignment="1">
      <alignment horizontal="right" vertical="center"/>
    </xf>
    <xf numFmtId="171" fontId="125" fillId="107" borderId="110" xfId="0" applyNumberFormat="1" applyFont="1" applyFill="1" applyBorder="1" applyAlignment="1">
      <alignment horizontal="center" vertical="center" wrapText="1"/>
    </xf>
    <xf numFmtId="171" fontId="125" fillId="107" borderId="111" xfId="0" applyNumberFormat="1" applyFont="1" applyFill="1" applyBorder="1" applyAlignment="1">
      <alignment horizontal="center" vertical="center" wrapText="1"/>
    </xf>
    <xf numFmtId="171" fontId="125" fillId="107" borderId="105" xfId="0" applyNumberFormat="1" applyFont="1" applyFill="1" applyBorder="1" applyAlignment="1">
      <alignment horizontal="center" vertical="center" wrapText="1"/>
    </xf>
    <xf numFmtId="171" fontId="125" fillId="107" borderId="113" xfId="0" applyNumberFormat="1" applyFont="1" applyFill="1" applyBorder="1" applyAlignment="1">
      <alignment horizontal="center" vertical="center" wrapText="1"/>
    </xf>
    <xf numFmtId="0" fontId="126" fillId="0" borderId="29" xfId="0" applyFont="1" applyFill="1" applyBorder="1" applyAlignment="1">
      <alignment vertical="center" wrapText="1"/>
    </xf>
    <xf numFmtId="0" fontId="126" fillId="0" borderId="1" xfId="0" applyFont="1" applyFill="1" applyBorder="1" applyAlignment="1">
      <alignment vertical="center" wrapText="1"/>
    </xf>
    <xf numFmtId="0" fontId="126" fillId="0" borderId="1" xfId="0" applyFont="1" applyFill="1" applyBorder="1" applyAlignment="1">
      <alignment horizontal="center" vertical="center" wrapText="1"/>
    </xf>
    <xf numFmtId="3" fontId="126" fillId="0" borderId="1" xfId="0" applyNumberFormat="1" applyFont="1" applyFill="1" applyBorder="1" applyAlignment="1">
      <alignment vertical="center" wrapText="1"/>
    </xf>
    <xf numFmtId="3" fontId="126" fillId="0" borderId="30" xfId="0" applyNumberFormat="1" applyFont="1" applyFill="1" applyBorder="1" applyAlignment="1">
      <alignment vertical="center" wrapText="1"/>
    </xf>
    <xf numFmtId="0" fontId="125" fillId="73" borderId="34" xfId="0" applyFont="1" applyFill="1" applyBorder="1" applyAlignment="1">
      <alignment vertical="center"/>
    </xf>
    <xf numFmtId="0" fontId="125" fillId="73" borderId="48" xfId="0" applyFont="1" applyFill="1" applyBorder="1" applyAlignment="1">
      <alignment vertical="center"/>
    </xf>
    <xf numFmtId="3" fontId="125" fillId="73" borderId="48" xfId="0" applyNumberFormat="1" applyFont="1" applyFill="1" applyBorder="1" applyAlignment="1">
      <alignment vertical="center" wrapText="1"/>
    </xf>
    <xf numFmtId="3" fontId="125" fillId="73" borderId="31" xfId="0" applyNumberFormat="1" applyFont="1" applyFill="1" applyBorder="1" applyAlignment="1">
      <alignment vertical="center" wrapText="1"/>
    </xf>
    <xf numFmtId="0" fontId="11" fillId="0" borderId="62" xfId="1540" applyFont="1" applyBorder="1" applyAlignment="1">
      <alignment vertical="center" wrapText="1"/>
    </xf>
    <xf numFmtId="3" fontId="11" fillId="0" borderId="43" xfId="1540" applyNumberFormat="1" applyFont="1" applyBorder="1" applyAlignment="1">
      <alignment horizontal="right" vertical="center"/>
    </xf>
    <xf numFmtId="3" fontId="11" fillId="110" borderId="63" xfId="1540" applyNumberFormat="1" applyFont="1" applyFill="1" applyBorder="1" applyAlignment="1">
      <alignment horizontal="right" vertical="center"/>
    </xf>
    <xf numFmtId="0" fontId="58" fillId="0" borderId="45" xfId="1540" applyFont="1" applyFill="1" applyBorder="1" applyAlignment="1">
      <alignment horizontal="left" vertical="center" wrapText="1"/>
    </xf>
    <xf numFmtId="183" fontId="58" fillId="0" borderId="51" xfId="1540" applyNumberFormat="1" applyFont="1" applyFill="1" applyBorder="1" applyAlignment="1">
      <alignment horizontal="center" vertical="center" wrapText="1"/>
    </xf>
    <xf numFmtId="0" fontId="58" fillId="0" borderId="51" xfId="1540" applyFont="1" applyFill="1" applyBorder="1" applyAlignment="1">
      <alignment horizontal="center" vertical="top" wrapText="1"/>
    </xf>
    <xf numFmtId="0" fontId="58" fillId="0" borderId="40" xfId="1540" applyFont="1" applyFill="1" applyBorder="1" applyAlignment="1">
      <alignment horizontal="center" vertical="top" wrapText="1"/>
    </xf>
    <xf numFmtId="3" fontId="81" fillId="0" borderId="61" xfId="0" applyNumberFormat="1" applyFont="1" applyBorder="1" applyAlignment="1">
      <alignment horizontal="center" vertical="center"/>
    </xf>
    <xf numFmtId="3" fontId="81" fillId="0" borderId="63" xfId="0" applyNumberFormat="1" applyFont="1" applyBorder="1" applyAlignment="1">
      <alignment horizontal="center" vertical="center" wrapText="1"/>
    </xf>
    <xf numFmtId="3" fontId="81" fillId="0" borderId="63" xfId="0" applyNumberFormat="1" applyFont="1" applyBorder="1" applyAlignment="1">
      <alignment horizontal="center" vertical="center"/>
    </xf>
    <xf numFmtId="3" fontId="11" fillId="0" borderId="55" xfId="1" applyNumberFormat="1" applyFont="1" applyBorder="1" applyAlignment="1">
      <alignment horizontal="right" vertical="center" wrapText="1"/>
    </xf>
    <xf numFmtId="0" fontId="11" fillId="0" borderId="46" xfId="1" applyFont="1" applyBorder="1" applyAlignment="1">
      <alignment horizontal="left" vertical="center" wrapText="1"/>
    </xf>
    <xf numFmtId="3" fontId="11" fillId="0" borderId="52" xfId="1" applyNumberFormat="1" applyFont="1" applyBorder="1" applyAlignment="1">
      <alignment horizontal="right" vertical="center" wrapText="1"/>
    </xf>
    <xf numFmtId="3" fontId="11" fillId="0" borderId="47" xfId="1" applyNumberFormat="1" applyFont="1" applyBorder="1" applyAlignment="1">
      <alignment horizontal="right" vertical="center" wrapText="1"/>
    </xf>
    <xf numFmtId="3" fontId="11" fillId="0" borderId="141" xfId="1" applyNumberFormat="1" applyFont="1" applyBorder="1" applyAlignment="1">
      <alignment horizontal="right" vertical="center" wrapText="1"/>
    </xf>
    <xf numFmtId="0" fontId="58" fillId="0" borderId="55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203" fontId="32" fillId="0" borderId="73" xfId="2287" applyNumberFormat="1" applyFont="1" applyBorder="1">
      <alignment horizontal="right" vertical="center"/>
    </xf>
    <xf numFmtId="204" fontId="11" fillId="0" borderId="1" xfId="1518" applyNumberFormat="1" applyFont="1" applyBorder="1" applyAlignment="1">
      <alignment vertical="center" wrapText="1"/>
    </xf>
    <xf numFmtId="204" fontId="11" fillId="0" borderId="48" xfId="1518" applyNumberFormat="1" applyFont="1" applyBorder="1" applyAlignment="1">
      <alignment vertical="center" wrapText="1"/>
    </xf>
    <xf numFmtId="0" fontId="127" fillId="110" borderId="146" xfId="0" applyFont="1" applyFill="1" applyBorder="1" applyAlignment="1">
      <alignment horizontal="center" vertical="center" wrapText="1"/>
    </xf>
    <xf numFmtId="0" fontId="127" fillId="110" borderId="147" xfId="0" applyFont="1" applyFill="1" applyBorder="1" applyAlignment="1">
      <alignment horizontal="center" vertical="center" wrapText="1"/>
    </xf>
    <xf numFmtId="0" fontId="124" fillId="0" borderId="145" xfId="0" applyFont="1" applyBorder="1" applyAlignment="1">
      <alignment horizontal="left" vertical="center"/>
    </xf>
    <xf numFmtId="0" fontId="124" fillId="0" borderId="147" xfId="0" applyFont="1" applyBorder="1" applyAlignment="1">
      <alignment horizontal="center" vertical="center"/>
    </xf>
    <xf numFmtId="10" fontId="124" fillId="0" borderId="147" xfId="0" applyNumberFormat="1" applyFont="1" applyBorder="1" applyAlignment="1">
      <alignment horizontal="center" vertical="center"/>
    </xf>
    <xf numFmtId="0" fontId="127" fillId="0" borderId="148" xfId="0" applyFont="1" applyBorder="1" applyAlignment="1">
      <alignment horizontal="left" vertical="center"/>
    </xf>
    <xf numFmtId="0" fontId="124" fillId="0" borderId="149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5" fillId="0" borderId="52" xfId="1374" applyNumberFormat="1" applyFont="1" applyFill="1" applyBorder="1" applyAlignment="1">
      <alignment horizontal="right" vertical="center"/>
    </xf>
    <xf numFmtId="3" fontId="75" fillId="0" borderId="47" xfId="1374" applyNumberFormat="1" applyFont="1" applyFill="1" applyBorder="1" applyAlignment="1">
      <alignment horizontal="right" vertical="center"/>
    </xf>
    <xf numFmtId="3" fontId="91" fillId="0" borderId="46" xfId="1540" applyNumberFormat="1" applyFont="1" applyBorder="1" applyAlignment="1">
      <alignment horizontal="center" vertical="center"/>
    </xf>
    <xf numFmtId="0" fontId="91" fillId="0" borderId="52" xfId="1540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50" xfId="0" applyFont="1" applyBorder="1" applyAlignment="1">
      <alignment horizontal="justify" vertical="center" wrapText="1"/>
    </xf>
    <xf numFmtId="0" fontId="11" fillId="0" borderId="52" xfId="0" applyFont="1" applyBorder="1" applyAlignment="1">
      <alignment horizontal="justify" vertical="center" wrapText="1"/>
    </xf>
    <xf numFmtId="0" fontId="11" fillId="0" borderId="47" xfId="0" applyFont="1" applyBorder="1" applyAlignment="1">
      <alignment horizontal="justify" vertical="center" wrapText="1"/>
    </xf>
    <xf numFmtId="3" fontId="58" fillId="73" borderId="51" xfId="0" applyNumberFormat="1" applyFont="1" applyFill="1" applyBorder="1" applyAlignment="1">
      <alignment horizontal="right" vertical="center" wrapText="1"/>
    </xf>
    <xf numFmtId="3" fontId="58" fillId="73" borderId="40" xfId="0" applyNumberFormat="1" applyFont="1" applyFill="1" applyBorder="1" applyAlignment="1">
      <alignment horizontal="right" vertical="center" wrapText="1"/>
    </xf>
    <xf numFmtId="3" fontId="11" fillId="0" borderId="56" xfId="1610" applyNumberFormat="1" applyFont="1" applyBorder="1" applyAlignment="1">
      <alignment horizontal="right" vertical="center" wrapText="1"/>
    </xf>
    <xf numFmtId="3" fontId="11" fillId="0" borderId="56" xfId="0" applyNumberFormat="1" applyFont="1" applyBorder="1" applyAlignment="1">
      <alignment horizontal="right" vertical="center" wrapText="1"/>
    </xf>
    <xf numFmtId="0" fontId="75" fillId="0" borderId="29" xfId="0" applyFont="1" applyBorder="1" applyAlignment="1">
      <alignment horizontal="left" vertical="center"/>
    </xf>
    <xf numFmtId="0" fontId="58" fillId="0" borderId="0" xfId="1518" applyFont="1" applyAlignment="1">
      <alignment horizontal="center"/>
    </xf>
    <xf numFmtId="183" fontId="58" fillId="107" borderId="50" xfId="1540" applyNumberFormat="1" applyFont="1" applyFill="1" applyBorder="1" applyAlignment="1">
      <alignment horizontal="center" vertical="center" wrapText="1"/>
    </xf>
    <xf numFmtId="171" fontId="82" fillId="107" borderId="110" xfId="0" applyNumberFormat="1" applyFont="1" applyFill="1" applyBorder="1" applyAlignment="1">
      <alignment horizontal="center" vertical="center" wrapText="1"/>
    </xf>
    <xf numFmtId="171" fontId="82" fillId="107" borderId="111" xfId="0" applyNumberFormat="1" applyFont="1" applyFill="1" applyBorder="1" applyAlignment="1">
      <alignment horizontal="center" vertical="center" wrapText="1"/>
    </xf>
    <xf numFmtId="171" fontId="82" fillId="107" borderId="105" xfId="0" applyNumberFormat="1" applyFont="1" applyFill="1" applyBorder="1" applyAlignment="1">
      <alignment horizontal="center" vertical="center" wrapText="1"/>
    </xf>
    <xf numFmtId="171" fontId="82" fillId="107" borderId="113" xfId="0" applyNumberFormat="1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vertical="center" wrapText="1"/>
    </xf>
    <xf numFmtId="0" fontId="83" fillId="0" borderId="1" xfId="0" applyFont="1" applyBorder="1" applyAlignment="1">
      <alignment vertical="center" wrapText="1"/>
    </xf>
    <xf numFmtId="0" fontId="83" fillId="0" borderId="1" xfId="0" applyFont="1" applyBorder="1" applyAlignment="1">
      <alignment horizontal="left" vertical="center" wrapText="1"/>
    </xf>
    <xf numFmtId="3" fontId="83" fillId="0" borderId="1" xfId="0" applyNumberFormat="1" applyFont="1" applyFill="1" applyBorder="1" applyAlignment="1">
      <alignment vertical="center" wrapText="1"/>
    </xf>
    <xf numFmtId="3" fontId="83" fillId="0" borderId="30" xfId="0" applyNumberFormat="1" applyFont="1" applyFill="1" applyBorder="1" applyAlignment="1">
      <alignment vertical="center" wrapText="1"/>
    </xf>
    <xf numFmtId="0" fontId="82" fillId="73" borderId="34" xfId="0" applyFont="1" applyFill="1" applyBorder="1" applyAlignment="1">
      <alignment horizontal="left" vertical="center"/>
    </xf>
    <xf numFmtId="0" fontId="82" fillId="73" borderId="48" xfId="0" applyFont="1" applyFill="1" applyBorder="1" applyAlignment="1">
      <alignment horizontal="center" vertical="center" wrapText="1"/>
    </xf>
    <xf numFmtId="0" fontId="82" fillId="73" borderId="79" xfId="0" applyFont="1" applyFill="1" applyBorder="1" applyAlignment="1">
      <alignment horizontal="center" vertical="center" wrapText="1"/>
    </xf>
    <xf numFmtId="3" fontId="82" fillId="73" borderId="79" xfId="0" applyNumberFormat="1" applyFont="1" applyFill="1" applyBorder="1" applyAlignment="1">
      <alignment horizontal="right" vertical="center" wrapText="1"/>
    </xf>
    <xf numFmtId="3" fontId="82" fillId="73" borderId="31" xfId="0" applyNumberFormat="1" applyFont="1" applyFill="1" applyBorder="1" applyAlignment="1">
      <alignment horizontal="right" vertical="center" wrapText="1"/>
    </xf>
    <xf numFmtId="0" fontId="75" fillId="0" borderId="0" xfId="0" applyFont="1" applyFill="1"/>
    <xf numFmtId="0" fontId="7" fillId="0" borderId="0" xfId="1484" applyFont="1"/>
    <xf numFmtId="17" fontId="58" fillId="107" borderId="43" xfId="1540" applyNumberFormat="1" applyFont="1" applyFill="1" applyBorder="1" applyAlignment="1">
      <alignment horizontal="center" vertical="center"/>
    </xf>
    <xf numFmtId="3" fontId="124" fillId="0" borderId="43" xfId="0" applyNumberFormat="1" applyFont="1" applyBorder="1" applyAlignment="1">
      <alignment horizontal="right" vertical="center"/>
    </xf>
    <xf numFmtId="3" fontId="11" fillId="110" borderId="138" xfId="1540" applyNumberFormat="1" applyFont="1" applyFill="1" applyBorder="1" applyAlignment="1">
      <alignment horizontal="right" vertical="center"/>
    </xf>
    <xf numFmtId="186" fontId="1" fillId="0" borderId="0" xfId="2792" applyNumberFormat="1"/>
    <xf numFmtId="0" fontId="124" fillId="0" borderId="43" xfId="0" applyFont="1" applyBorder="1" applyAlignment="1">
      <alignment horizontal="right" vertical="center"/>
    </xf>
    <xf numFmtId="3" fontId="58" fillId="110" borderId="151" xfId="1540" applyNumberFormat="1" applyFont="1" applyFill="1" applyBorder="1" applyAlignment="1">
      <alignment vertical="center"/>
    </xf>
    <xf numFmtId="186" fontId="1" fillId="0" borderId="0" xfId="2792" applyNumberFormat="1" applyAlignment="1">
      <alignment vertical="center"/>
    </xf>
    <xf numFmtId="3" fontId="58" fillId="73" borderId="152" xfId="1540" applyNumberFormat="1" applyFont="1" applyFill="1" applyBorder="1" applyAlignment="1">
      <alignment vertical="center"/>
    </xf>
    <xf numFmtId="9" fontId="79" fillId="0" borderId="0" xfId="1610" applyFont="1"/>
    <xf numFmtId="1" fontId="79" fillId="0" borderId="0" xfId="0" applyNumberFormat="1" applyFont="1"/>
    <xf numFmtId="3" fontId="11" fillId="0" borderId="0" xfId="0" applyNumberFormat="1" applyFont="1" applyAlignment="1">
      <alignment horizontal="center"/>
    </xf>
    <xf numFmtId="10" fontId="91" fillId="0" borderId="43" xfId="2759" applyNumberFormat="1" applyFont="1" applyBorder="1" applyAlignment="1">
      <alignment horizontal="center" vertical="center"/>
    </xf>
    <xf numFmtId="10" fontId="83" fillId="0" borderId="43" xfId="2759" applyNumberFormat="1" applyFont="1" applyBorder="1" applyAlignment="1">
      <alignment horizontal="center" vertical="center"/>
    </xf>
    <xf numFmtId="3" fontId="11" fillId="0" borderId="1" xfId="2759" applyNumberFormat="1" applyFont="1" applyBorder="1" applyAlignment="1">
      <alignment horizontal="right" vertical="center" wrapText="1"/>
    </xf>
    <xf numFmtId="3" fontId="11" fillId="0" borderId="119" xfId="2759" applyNumberFormat="1" applyFont="1" applyBorder="1" applyAlignment="1">
      <alignment horizontal="right" vertical="center" wrapText="1"/>
    </xf>
    <xf numFmtId="3" fontId="58" fillId="0" borderId="1" xfId="2759" applyNumberFormat="1" applyFont="1" applyBorder="1" applyAlignment="1">
      <alignment horizontal="right" vertical="center" wrapText="1"/>
    </xf>
    <xf numFmtId="3" fontId="58" fillId="0" borderId="119" xfId="2759" applyNumberFormat="1" applyFont="1" applyBorder="1" applyAlignment="1">
      <alignment horizontal="right" vertical="center" wrapText="1"/>
    </xf>
    <xf numFmtId="3" fontId="11" fillId="0" borderId="121" xfId="2759" applyNumberFormat="1" applyFont="1" applyBorder="1" applyAlignment="1">
      <alignment horizontal="right" vertical="center" wrapText="1"/>
    </xf>
    <xf numFmtId="3" fontId="11" fillId="0" borderId="122" xfId="2759" applyNumberFormat="1" applyFont="1" applyBorder="1" applyAlignment="1">
      <alignment horizontal="right" vertical="center" wrapText="1"/>
    </xf>
    <xf numFmtId="0" fontId="58" fillId="112" borderId="0" xfId="0" applyFont="1" applyFill="1"/>
    <xf numFmtId="3" fontId="58" fillId="112" borderId="0" xfId="0" applyNumberFormat="1" applyFont="1" applyFill="1"/>
    <xf numFmtId="0" fontId="0" fillId="0" borderId="0" xfId="0" applyAlignment="1">
      <alignment vertical="center"/>
    </xf>
    <xf numFmtId="9" fontId="75" fillId="0" borderId="0" xfId="1610" applyFont="1"/>
    <xf numFmtId="3" fontId="58" fillId="73" borderId="142" xfId="0" applyNumberFormat="1" applyFont="1" applyFill="1" applyBorder="1" applyAlignment="1">
      <alignment horizontal="right" vertical="center" wrapText="1"/>
    </xf>
    <xf numFmtId="0" fontId="83" fillId="0" borderId="29" xfId="0" applyFont="1" applyBorder="1" applyAlignment="1">
      <alignment horizontal="center" vertical="center" wrapText="1"/>
    </xf>
    <xf numFmtId="0" fontId="11" fillId="0" borderId="1" xfId="1540" applyFont="1" applyBorder="1" applyAlignment="1">
      <alignment vertical="center" wrapText="1"/>
    </xf>
    <xf numFmtId="3" fontId="84" fillId="107" borderId="63" xfId="0" applyNumberFormat="1" applyFont="1" applyFill="1" applyBorder="1" applyAlignment="1">
      <alignment vertical="center"/>
    </xf>
    <xf numFmtId="3" fontId="11" fillId="0" borderId="1" xfId="1" applyNumberFormat="1" applyFont="1" applyFill="1" applyBorder="1" applyAlignment="1">
      <alignment horizontal="right" vertical="center" wrapText="1"/>
    </xf>
    <xf numFmtId="0" fontId="11" fillId="0" borderId="107" xfId="1520" applyFont="1" applyBorder="1" applyAlignment="1">
      <alignment horizontal="justify" vertical="center" wrapText="1"/>
    </xf>
    <xf numFmtId="10" fontId="124" fillId="0" borderId="101" xfId="1520" applyNumberFormat="1" applyFont="1" applyBorder="1" applyAlignment="1">
      <alignment vertical="center"/>
    </xf>
    <xf numFmtId="10" fontId="124" fillId="0" borderId="102" xfId="1520" applyNumberFormat="1" applyFont="1" applyBorder="1" applyAlignment="1">
      <alignment vertical="center"/>
    </xf>
    <xf numFmtId="3" fontId="11" fillId="108" borderId="26" xfId="1356" applyNumberFormat="1" applyFont="1" applyFill="1" applyBorder="1" applyAlignment="1">
      <alignment horizontal="center" vertical="center" wrapText="1"/>
    </xf>
    <xf numFmtId="0" fontId="11" fillId="0" borderId="156" xfId="0" applyFont="1" applyBorder="1" applyAlignment="1">
      <alignment horizontal="center" vertical="center" wrapText="1"/>
    </xf>
    <xf numFmtId="3" fontId="11" fillId="69" borderId="158" xfId="0" applyNumberFormat="1" applyFont="1" applyFill="1" applyBorder="1" applyAlignment="1">
      <alignment horizontal="center" vertical="center" wrapText="1"/>
    </xf>
    <xf numFmtId="171" fontId="58" fillId="111" borderId="110" xfId="1520" applyNumberFormat="1" applyFont="1" applyFill="1" applyBorder="1" applyAlignment="1">
      <alignment horizontal="center" vertical="center" wrapText="1"/>
    </xf>
    <xf numFmtId="171" fontId="58" fillId="111" borderId="111" xfId="1520" applyNumberFormat="1" applyFont="1" applyFill="1" applyBorder="1" applyAlignment="1">
      <alignment horizontal="center" vertical="center" wrapText="1"/>
    </xf>
    <xf numFmtId="0" fontId="58" fillId="111" borderId="105" xfId="1520" applyFont="1" applyFill="1" applyBorder="1" applyAlignment="1">
      <alignment horizontal="center" vertical="top" wrapText="1"/>
    </xf>
    <xf numFmtId="0" fontId="58" fillId="111" borderId="113" xfId="1520" applyFont="1" applyFill="1" applyBorder="1" applyAlignment="1">
      <alignment horizontal="center" vertical="top" wrapText="1"/>
    </xf>
    <xf numFmtId="3" fontId="58" fillId="0" borderId="101" xfId="1520" applyNumberFormat="1" applyFont="1" applyBorder="1" applyAlignment="1">
      <alignment horizontal="right" vertical="center" wrapText="1"/>
    </xf>
    <xf numFmtId="3" fontId="58" fillId="0" borderId="102" xfId="1520" applyNumberFormat="1" applyFont="1" applyBorder="1" applyAlignment="1">
      <alignment horizontal="right" vertical="center" wrapText="1"/>
    </xf>
    <xf numFmtId="3" fontId="11" fillId="0" borderId="101" xfId="1520" applyNumberFormat="1" applyFont="1" applyBorder="1" applyAlignment="1">
      <alignment horizontal="right" vertical="center" wrapText="1"/>
    </xf>
    <xf numFmtId="3" fontId="11" fillId="0" borderId="102" xfId="1520" applyNumberFormat="1" applyFont="1" applyBorder="1" applyAlignment="1">
      <alignment horizontal="right" vertical="center" wrapText="1"/>
    </xf>
    <xf numFmtId="3" fontId="58" fillId="111" borderId="129" xfId="1520" applyNumberFormat="1" applyFont="1" applyFill="1" applyBorder="1" applyAlignment="1">
      <alignment horizontal="right" vertical="center" wrapText="1"/>
    </xf>
    <xf numFmtId="0" fontId="124" fillId="0" borderId="0" xfId="1520" applyFont="1"/>
    <xf numFmtId="0" fontId="124" fillId="0" borderId="0" xfId="1520" applyFont="1" applyFill="1" applyBorder="1"/>
    <xf numFmtId="3" fontId="124" fillId="0" borderId="0" xfId="1520" applyNumberFormat="1" applyFont="1"/>
    <xf numFmtId="3" fontId="121" fillId="0" borderId="0" xfId="1520" applyNumberFormat="1" applyFont="1" applyFill="1" applyBorder="1"/>
    <xf numFmtId="3" fontId="81" fillId="0" borderId="43" xfId="0" applyNumberFormat="1" applyFont="1" applyFill="1" applyBorder="1" applyAlignment="1">
      <alignment vertical="center"/>
    </xf>
    <xf numFmtId="9" fontId="79" fillId="0" borderId="0" xfId="0" applyNumberFormat="1" applyFont="1"/>
    <xf numFmtId="3" fontId="11" fillId="0" borderId="30" xfId="1483" applyNumberFormat="1" applyFont="1" applyFill="1" applyBorder="1" applyAlignment="1">
      <alignment horizontal="right" vertical="center" wrapText="1"/>
    </xf>
    <xf numFmtId="3" fontId="11" fillId="0" borderId="84" xfId="0" applyNumberFormat="1" applyFont="1" applyBorder="1" applyAlignment="1">
      <alignment horizontal="right" vertical="center"/>
    </xf>
    <xf numFmtId="2" fontId="75" fillId="0" borderId="48" xfId="0" applyNumberFormat="1" applyFont="1" applyFill="1" applyBorder="1"/>
    <xf numFmtId="0" fontId="83" fillId="0" borderId="0" xfId="1519" applyFont="1" applyAlignment="1"/>
    <xf numFmtId="171" fontId="82" fillId="73" borderId="50" xfId="1519" applyNumberFormat="1" applyFont="1" applyFill="1" applyBorder="1" applyAlignment="1">
      <alignment horizontal="center" vertical="center"/>
    </xf>
    <xf numFmtId="3" fontId="82" fillId="73" borderId="51" xfId="1519" applyNumberFormat="1" applyFont="1" applyFill="1" applyBorder="1" applyAlignment="1">
      <alignment horizontal="center" vertical="top"/>
    </xf>
    <xf numFmtId="3" fontId="82" fillId="73" borderId="40" xfId="1519" applyNumberFormat="1" applyFont="1" applyFill="1" applyBorder="1" applyAlignment="1">
      <alignment horizontal="center" vertical="top"/>
    </xf>
    <xf numFmtId="3" fontId="83" fillId="0" borderId="1" xfId="1519" applyNumberFormat="1" applyFont="1" applyFill="1" applyBorder="1" applyAlignment="1">
      <alignment vertical="center"/>
    </xf>
    <xf numFmtId="3" fontId="83" fillId="0" borderId="30" xfId="1519" applyNumberFormat="1" applyFont="1" applyFill="1" applyBorder="1" applyAlignment="1">
      <alignment vertical="center"/>
    </xf>
    <xf numFmtId="3" fontId="82" fillId="73" borderId="1" xfId="1519" applyNumberFormat="1" applyFont="1" applyFill="1" applyBorder="1" applyAlignment="1">
      <alignment vertical="center"/>
    </xf>
    <xf numFmtId="3" fontId="83" fillId="0" borderId="1" xfId="1519" applyNumberFormat="1" applyFont="1" applyFill="1" applyBorder="1" applyAlignment="1">
      <alignment horizontal="center" vertical="center"/>
    </xf>
    <xf numFmtId="3" fontId="82" fillId="111" borderId="1" xfId="1519" applyNumberFormat="1" applyFont="1" applyFill="1" applyBorder="1" applyAlignment="1">
      <alignment vertical="center"/>
    </xf>
    <xf numFmtId="3" fontId="82" fillId="111" borderId="30" xfId="1519" applyNumberFormat="1" applyFont="1" applyFill="1" applyBorder="1" applyAlignment="1">
      <alignment vertical="center"/>
    </xf>
    <xf numFmtId="170" fontId="83" fillId="0" borderId="1" xfId="1519" applyNumberFormat="1" applyFont="1" applyFill="1" applyBorder="1" applyAlignment="1">
      <alignment vertical="center"/>
    </xf>
    <xf numFmtId="170" fontId="82" fillId="73" borderId="48" xfId="1519" applyNumberFormat="1" applyFont="1" applyFill="1" applyBorder="1" applyAlignment="1">
      <alignment vertical="center"/>
    </xf>
    <xf numFmtId="170" fontId="82" fillId="0" borderId="41" xfId="1519" applyNumberFormat="1" applyFont="1" applyFill="1" applyBorder="1" applyAlignment="1">
      <alignment horizontal="center" vertical="center"/>
    </xf>
    <xf numFmtId="170" fontId="82" fillId="0" borderId="155" xfId="1519" applyNumberFormat="1" applyFont="1" applyFill="1" applyBorder="1" applyAlignment="1">
      <alignment horizontal="center" vertical="center"/>
    </xf>
    <xf numFmtId="0" fontId="82" fillId="73" borderId="51" xfId="1535" applyFont="1" applyFill="1" applyBorder="1" applyAlignment="1">
      <alignment horizontal="center" vertical="top"/>
    </xf>
    <xf numFmtId="0" fontId="82" fillId="0" borderId="1" xfId="1535" applyFont="1" applyFill="1" applyBorder="1" applyAlignment="1">
      <alignment horizontal="center" vertical="center"/>
    </xf>
    <xf numFmtId="3" fontId="82" fillId="69" borderId="1" xfId="1519" applyNumberFormat="1" applyFont="1" applyFill="1" applyBorder="1" applyAlignment="1">
      <alignment vertical="center"/>
    </xf>
    <xf numFmtId="0" fontId="82" fillId="0" borderId="1" xfId="1519" applyFont="1" applyFill="1" applyBorder="1" applyAlignment="1">
      <alignment horizontal="left" vertical="center"/>
    </xf>
    <xf numFmtId="3" fontId="82" fillId="73" borderId="48" xfId="1519" applyNumberFormat="1" applyFont="1" applyFill="1" applyBorder="1" applyAlignment="1">
      <alignment vertical="center"/>
    </xf>
    <xf numFmtId="3" fontId="83" fillId="0" borderId="0" xfId="1519" applyNumberFormat="1" applyFont="1" applyAlignment="1"/>
    <xf numFmtId="3" fontId="11" fillId="110" borderId="69" xfId="1546" applyNumberFormat="1" applyFont="1" applyFill="1" applyBorder="1" applyAlignment="1">
      <alignment horizontal="center" vertical="center" wrapText="1"/>
    </xf>
    <xf numFmtId="3" fontId="58" fillId="110" borderId="159" xfId="1546" applyNumberFormat="1" applyFont="1" applyFill="1" applyBorder="1" applyAlignment="1">
      <alignment horizontal="center" vertical="center" wrapText="1"/>
    </xf>
    <xf numFmtId="3" fontId="11" fillId="0" borderId="160" xfId="1546" applyNumberFormat="1" applyFont="1" applyBorder="1"/>
    <xf numFmtId="3" fontId="11" fillId="69" borderId="165" xfId="1546" applyNumberFormat="1" applyFont="1" applyFill="1" applyBorder="1" applyAlignment="1">
      <alignment horizontal="left" vertical="center" wrapText="1" indent="1"/>
    </xf>
    <xf numFmtId="3" fontId="11" fillId="0" borderId="166" xfId="1546" applyNumberFormat="1" applyFont="1" applyBorder="1"/>
    <xf numFmtId="3" fontId="11" fillId="0" borderId="37" xfId="1546" applyNumberFormat="1" applyFont="1" applyBorder="1"/>
    <xf numFmtId="3" fontId="11" fillId="0" borderId="35" xfId="1546" applyNumberFormat="1" applyFont="1" applyBorder="1"/>
    <xf numFmtId="3" fontId="11" fillId="0" borderId="167" xfId="1546" applyNumberFormat="1" applyFont="1" applyBorder="1"/>
    <xf numFmtId="3" fontId="11" fillId="0" borderId="169" xfId="1546" applyNumberFormat="1" applyFont="1" applyBorder="1"/>
    <xf numFmtId="3" fontId="11" fillId="0" borderId="170" xfId="1546" applyNumberFormat="1" applyFont="1" applyBorder="1"/>
    <xf numFmtId="3" fontId="11" fillId="0" borderId="172" xfId="1546" applyNumberFormat="1" applyFont="1" applyBorder="1"/>
    <xf numFmtId="3" fontId="11" fillId="0" borderId="38" xfId="1546" applyNumberFormat="1" applyFont="1" applyBorder="1"/>
    <xf numFmtId="3" fontId="11" fillId="0" borderId="36" xfId="1546" applyNumberFormat="1" applyFont="1" applyBorder="1"/>
    <xf numFmtId="0" fontId="11" fillId="0" borderId="169" xfId="1546" applyFont="1" applyBorder="1"/>
    <xf numFmtId="0" fontId="11" fillId="0" borderId="170" xfId="1546" applyFont="1" applyBorder="1"/>
    <xf numFmtId="3" fontId="11" fillId="69" borderId="170" xfId="1546" applyNumberFormat="1" applyFont="1" applyFill="1" applyBorder="1" applyAlignment="1">
      <alignment horizontal="left" vertical="center" wrapText="1" indent="1"/>
    </xf>
    <xf numFmtId="3" fontId="11" fillId="69" borderId="171" xfId="1546" applyNumberFormat="1" applyFont="1" applyFill="1" applyBorder="1" applyAlignment="1">
      <alignment horizontal="left" vertical="center" wrapText="1" indent="1"/>
    </xf>
    <xf numFmtId="3" fontId="11" fillId="0" borderId="1" xfId="1542" applyNumberFormat="1" applyFont="1" applyFill="1" applyBorder="1" applyAlignment="1">
      <alignment vertical="center"/>
    </xf>
    <xf numFmtId="3" fontId="11" fillId="0" borderId="30" xfId="1542" applyNumberFormat="1" applyFont="1" applyFill="1" applyBorder="1" applyAlignment="1">
      <alignment vertical="center"/>
    </xf>
    <xf numFmtId="171" fontId="82" fillId="73" borderId="39" xfId="1519" applyNumberFormat="1" applyFont="1" applyFill="1" applyBorder="1" applyAlignment="1">
      <alignment horizontal="center" vertical="center"/>
    </xf>
    <xf numFmtId="3" fontId="82" fillId="73" borderId="30" xfId="1519" applyNumberFormat="1" applyFont="1" applyFill="1" applyBorder="1" applyAlignment="1">
      <alignment vertical="center"/>
    </xf>
    <xf numFmtId="0" fontId="83" fillId="0" borderId="0" xfId="1519" applyFont="1" applyBorder="1" applyAlignment="1"/>
    <xf numFmtId="170" fontId="83" fillId="0" borderId="30" xfId="1519" applyNumberFormat="1" applyFont="1" applyFill="1" applyBorder="1" applyAlignment="1">
      <alignment vertical="center"/>
    </xf>
    <xf numFmtId="170" fontId="82" fillId="73" borderId="31" xfId="1519" applyNumberFormat="1" applyFont="1" applyFill="1" applyBorder="1" applyAlignment="1">
      <alignment vertical="center"/>
    </xf>
    <xf numFmtId="0" fontId="58" fillId="73" borderId="86" xfId="1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justify" vertical="center" wrapText="1"/>
    </xf>
    <xf numFmtId="3" fontId="58" fillId="73" borderId="143" xfId="0" applyNumberFormat="1" applyFont="1" applyFill="1" applyBorder="1" applyAlignment="1">
      <alignment horizontal="right" vertical="center" wrapText="1"/>
    </xf>
    <xf numFmtId="171" fontId="58" fillId="73" borderId="82" xfId="1" applyNumberFormat="1" applyFont="1" applyFill="1" applyBorder="1" applyAlignment="1">
      <alignment horizontal="center" vertical="center" wrapText="1"/>
    </xf>
    <xf numFmtId="0" fontId="58" fillId="73" borderId="83" xfId="1" applyFont="1" applyFill="1" applyBorder="1" applyAlignment="1">
      <alignment horizontal="center" vertical="top" wrapText="1"/>
    </xf>
    <xf numFmtId="3" fontId="11" fillId="0" borderId="56" xfId="1546" applyNumberFormat="1" applyFont="1" applyBorder="1" applyAlignment="1">
      <alignment horizontal="right" vertical="center" wrapText="1"/>
    </xf>
    <xf numFmtId="3" fontId="58" fillId="73" borderId="56" xfId="1546" applyNumberFormat="1" applyFont="1" applyFill="1" applyBorder="1" applyAlignment="1">
      <alignment horizontal="right" vertical="center" wrapText="1"/>
    </xf>
    <xf numFmtId="3" fontId="58" fillId="73" borderId="84" xfId="1546" applyNumberFormat="1" applyFont="1" applyFill="1" applyBorder="1" applyAlignment="1">
      <alignment horizontal="right" vertical="center" wrapText="1"/>
    </xf>
    <xf numFmtId="205" fontId="11" fillId="69" borderId="157" xfId="0" applyNumberFormat="1" applyFont="1" applyFill="1" applyBorder="1" applyAlignment="1">
      <alignment horizontal="center" vertical="center" wrapText="1"/>
    </xf>
    <xf numFmtId="0" fontId="81" fillId="0" borderId="60" xfId="1474" applyFont="1" applyBorder="1" applyAlignment="1">
      <alignment vertical="center" wrapText="1"/>
    </xf>
    <xf numFmtId="0" fontId="81" fillId="0" borderId="66" xfId="1474" applyFont="1" applyBorder="1" applyAlignment="1">
      <alignment vertical="center" wrapText="1"/>
    </xf>
    <xf numFmtId="3" fontId="83" fillId="0" borderId="66" xfId="1474" applyNumberFormat="1" applyFont="1" applyFill="1" applyBorder="1" applyAlignment="1">
      <alignment vertical="center"/>
    </xf>
    <xf numFmtId="3" fontId="83" fillId="0" borderId="61" xfId="1474" applyNumberFormat="1" applyFont="1" applyFill="1" applyBorder="1" applyAlignment="1">
      <alignment vertical="center"/>
    </xf>
    <xf numFmtId="0" fontId="81" fillId="0" borderId="62" xfId="1474" applyFont="1" applyBorder="1" applyAlignment="1">
      <alignment vertical="center" wrapText="1"/>
    </xf>
    <xf numFmtId="0" fontId="81" fillId="0" borderId="43" xfId="1474" applyFont="1" applyBorder="1" applyAlignment="1">
      <alignment vertical="center" wrapText="1"/>
    </xf>
    <xf numFmtId="0" fontId="83" fillId="0" borderId="43" xfId="1474" applyFont="1" applyBorder="1" applyAlignment="1">
      <alignment vertical="center" wrapText="1"/>
    </xf>
    <xf numFmtId="3" fontId="83" fillId="0" borderId="43" xfId="1474" applyNumberFormat="1" applyFont="1" applyFill="1" applyBorder="1" applyAlignment="1">
      <alignment vertical="center"/>
    </xf>
    <xf numFmtId="3" fontId="83" fillId="0" borderId="63" xfId="1474" applyNumberFormat="1" applyFont="1" applyFill="1" applyBorder="1" applyAlignment="1">
      <alignment vertical="center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3" fontId="11" fillId="0" borderId="1" xfId="2759" applyNumberFormat="1" applyFont="1" applyFill="1" applyBorder="1" applyAlignment="1">
      <alignment horizontal="right" vertical="center" wrapText="1"/>
    </xf>
    <xf numFmtId="3" fontId="11" fillId="0" borderId="119" xfId="2759" applyNumberFormat="1" applyFont="1" applyFill="1" applyBorder="1" applyAlignment="1">
      <alignment horizontal="right" vertical="center" wrapText="1"/>
    </xf>
    <xf numFmtId="3" fontId="11" fillId="0" borderId="0" xfId="1519" applyNumberFormat="1" applyFont="1" applyAlignment="1"/>
    <xf numFmtId="3" fontId="58" fillId="107" borderId="1" xfId="2759" applyNumberFormat="1" applyFont="1" applyFill="1" applyBorder="1" applyAlignment="1">
      <alignment horizontal="right" vertical="center" wrapText="1"/>
    </xf>
    <xf numFmtId="3" fontId="58" fillId="107" borderId="119" xfId="2759" applyNumberFormat="1" applyFont="1" applyFill="1" applyBorder="1" applyAlignment="1">
      <alignment horizontal="right" vertical="center" wrapText="1"/>
    </xf>
    <xf numFmtId="3" fontId="58" fillId="110" borderId="48" xfId="0" applyNumberFormat="1" applyFont="1" applyFill="1" applyBorder="1" applyAlignment="1">
      <alignment horizontal="right" vertical="center"/>
    </xf>
    <xf numFmtId="0" fontId="84" fillId="0" borderId="0" xfId="0" applyFont="1" applyFill="1" applyAlignment="1">
      <alignment vertical="center" wrapText="1"/>
    </xf>
    <xf numFmtId="3" fontId="81" fillId="0" borderId="0" xfId="0" applyNumberFormat="1" applyFont="1" applyFill="1" applyAlignment="1">
      <alignment vertical="center"/>
    </xf>
    <xf numFmtId="0" fontId="81" fillId="0" borderId="0" xfId="0" applyFont="1" applyAlignment="1">
      <alignment vertical="center" wrapText="1"/>
    </xf>
    <xf numFmtId="3" fontId="92" fillId="0" borderId="69" xfId="0" applyNumberFormat="1" applyFont="1" applyFill="1" applyBorder="1" applyAlignment="1">
      <alignment horizontal="center" vertical="center"/>
    </xf>
    <xf numFmtId="3" fontId="92" fillId="0" borderId="43" xfId="0" applyNumberFormat="1" applyFont="1" applyFill="1" applyBorder="1" applyAlignment="1">
      <alignment horizontal="center" vertical="center"/>
    </xf>
    <xf numFmtId="171" fontId="91" fillId="0" borderId="69" xfId="1540" applyNumberFormat="1" applyFont="1" applyFill="1" applyBorder="1" applyAlignment="1">
      <alignment horizontal="center" vertical="center"/>
    </xf>
    <xf numFmtId="10" fontId="91" fillId="0" borderId="69" xfId="2759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3" fontId="92" fillId="0" borderId="69" xfId="0" applyNumberFormat="1" applyFont="1" applyBorder="1" applyAlignment="1">
      <alignment vertical="center"/>
    </xf>
    <xf numFmtId="3" fontId="93" fillId="107" borderId="63" xfId="0" applyNumberFormat="1" applyFont="1" applyFill="1" applyBorder="1" applyAlignment="1">
      <alignment vertical="center"/>
    </xf>
    <xf numFmtId="3" fontId="92" fillId="0" borderId="69" xfId="0" applyNumberFormat="1" applyFont="1" applyFill="1" applyBorder="1" applyAlignment="1">
      <alignment vertical="center"/>
    </xf>
    <xf numFmtId="3" fontId="11" fillId="0" borderId="125" xfId="1519" quotePrefix="1" applyNumberFormat="1" applyFont="1" applyFill="1" applyBorder="1" applyAlignment="1">
      <alignment horizontal="center" vertical="center"/>
    </xf>
    <xf numFmtId="3" fontId="11" fillId="0" borderId="56" xfId="1519" applyNumberFormat="1" applyFont="1" applyFill="1" applyBorder="1" applyAlignment="1">
      <alignment vertical="center"/>
    </xf>
    <xf numFmtId="0" fontId="11" fillId="0" borderId="52" xfId="1519" applyFont="1" applyFill="1" applyBorder="1" applyAlignment="1">
      <alignment vertical="center"/>
    </xf>
    <xf numFmtId="3" fontId="11" fillId="0" borderId="51" xfId="1519" applyNumberFormat="1" applyFont="1" applyFill="1" applyBorder="1" applyAlignment="1">
      <alignment vertical="center"/>
    </xf>
    <xf numFmtId="3" fontId="0" fillId="0" borderId="0" xfId="0" applyNumberFormat="1"/>
    <xf numFmtId="0" fontId="11" fillId="0" borderId="56" xfId="1610" applyNumberFormat="1" applyFont="1" applyBorder="1" applyAlignment="1">
      <alignment horizontal="right" vertical="center"/>
    </xf>
    <xf numFmtId="10" fontId="83" fillId="0" borderId="63" xfId="2759" applyNumberFormat="1" applyFont="1" applyBorder="1" applyAlignment="1">
      <alignment horizontal="center" vertical="center"/>
    </xf>
    <xf numFmtId="9" fontId="11" fillId="0" borderId="43" xfId="1610" applyFont="1" applyBorder="1"/>
    <xf numFmtId="9" fontId="11" fillId="0" borderId="75" xfId="1610" applyFont="1" applyBorder="1"/>
    <xf numFmtId="3" fontId="11" fillId="0" borderId="43" xfId="0" applyNumberFormat="1" applyFont="1" applyBorder="1"/>
    <xf numFmtId="3" fontId="11" fillId="0" borderId="75" xfId="0" applyNumberFormat="1" applyFont="1" applyBorder="1"/>
    <xf numFmtId="0" fontId="58" fillId="107" borderId="26" xfId="0" applyFont="1" applyFill="1" applyBorder="1" applyAlignment="1">
      <alignment horizontal="center" vertical="center"/>
    </xf>
    <xf numFmtId="0" fontId="131" fillId="0" borderId="0" xfId="0" applyFont="1"/>
    <xf numFmtId="0" fontId="81" fillId="0" borderId="68" xfId="0" applyFont="1" applyBorder="1"/>
    <xf numFmtId="0" fontId="81" fillId="0" borderId="176" xfId="0" applyFont="1" applyBorder="1"/>
    <xf numFmtId="0" fontId="58" fillId="0" borderId="29" xfId="1540" applyFont="1" applyFill="1" applyBorder="1" applyAlignment="1">
      <alignment vertical="center" wrapText="1"/>
    </xf>
    <xf numFmtId="3" fontId="11" fillId="0" borderId="1" xfId="1540" applyNumberFormat="1" applyFont="1" applyFill="1" applyBorder="1" applyAlignment="1">
      <alignment horizontal="center" vertical="center"/>
    </xf>
    <xf numFmtId="3" fontId="58" fillId="0" borderId="1" xfId="1540" applyNumberFormat="1" applyFont="1" applyFill="1" applyBorder="1" applyAlignment="1">
      <alignment horizontal="right" vertical="center"/>
    </xf>
    <xf numFmtId="3" fontId="58" fillId="0" borderId="125" xfId="1540" applyNumberFormat="1" applyFont="1" applyFill="1" applyBorder="1" applyAlignment="1">
      <alignment horizontal="right" vertical="center"/>
    </xf>
    <xf numFmtId="17" fontId="58" fillId="73" borderId="26" xfId="0" applyNumberFormat="1" applyFont="1" applyFill="1" applyBorder="1" applyAlignment="1">
      <alignment horizontal="center" wrapText="1"/>
    </xf>
    <xf numFmtId="171" fontId="58" fillId="73" borderId="26" xfId="0" applyNumberFormat="1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wrapText="1"/>
    </xf>
    <xf numFmtId="3" fontId="11" fillId="0" borderId="26" xfId="0" applyNumberFormat="1" applyFont="1" applyBorder="1" applyAlignment="1">
      <alignment horizontal="right"/>
    </xf>
    <xf numFmtId="3" fontId="11" fillId="0" borderId="26" xfId="0" applyNumberFormat="1" applyFont="1" applyFill="1" applyBorder="1" applyAlignment="1">
      <alignment horizontal="right"/>
    </xf>
    <xf numFmtId="0" fontId="58" fillId="73" borderId="26" xfId="0" applyFont="1" applyFill="1" applyBorder="1" applyAlignment="1">
      <alignment wrapText="1"/>
    </xf>
    <xf numFmtId="3" fontId="58" fillId="107" borderId="26" xfId="0" applyNumberFormat="1" applyFont="1" applyFill="1" applyBorder="1" applyAlignment="1">
      <alignment horizontal="right" vertical="center"/>
    </xf>
    <xf numFmtId="171" fontId="82" fillId="73" borderId="59" xfId="1" applyNumberFormat="1" applyFont="1" applyFill="1" applyBorder="1" applyAlignment="1">
      <alignment horizontal="center" vertical="center" wrapText="1"/>
    </xf>
    <xf numFmtId="0" fontId="58" fillId="107" borderId="58" xfId="0" applyFont="1" applyFill="1" applyBorder="1" applyAlignment="1">
      <alignment horizontal="center" vertical="top" wrapText="1"/>
    </xf>
    <xf numFmtId="3" fontId="11" fillId="0" borderId="51" xfId="1483" applyNumberFormat="1" applyFont="1" applyFill="1" applyBorder="1" applyAlignment="1">
      <alignment horizontal="right" vertical="center" wrapText="1"/>
    </xf>
    <xf numFmtId="3" fontId="11" fillId="0" borderId="40" xfId="1483" applyNumberFormat="1" applyFont="1" applyFill="1" applyBorder="1" applyAlignment="1">
      <alignment horizontal="right" vertical="center" wrapText="1"/>
    </xf>
    <xf numFmtId="0" fontId="58" fillId="107" borderId="142" xfId="0" applyFont="1" applyFill="1" applyBorder="1" applyAlignment="1">
      <alignment horizontal="center" vertical="top" wrapText="1"/>
    </xf>
    <xf numFmtId="0" fontId="58" fillId="107" borderId="143" xfId="0" applyFont="1" applyFill="1" applyBorder="1" applyAlignment="1">
      <alignment horizontal="center" vertical="top" wrapText="1"/>
    </xf>
    <xf numFmtId="0" fontId="11" fillId="0" borderId="51" xfId="1519" applyFont="1" applyFill="1" applyBorder="1" applyAlignment="1">
      <alignment horizontal="center" vertical="center"/>
    </xf>
    <xf numFmtId="3" fontId="83" fillId="0" borderId="51" xfId="1519" applyNumberFormat="1" applyFont="1" applyFill="1" applyBorder="1" applyAlignment="1">
      <alignment vertical="center"/>
    </xf>
    <xf numFmtId="3" fontId="83" fillId="0" borderId="40" xfId="1519" applyNumberFormat="1" applyFont="1" applyFill="1" applyBorder="1" applyAlignment="1">
      <alignment vertical="center"/>
    </xf>
    <xf numFmtId="171" fontId="82" fillId="73" borderId="82" xfId="1" applyNumberFormat="1" applyFont="1" applyFill="1" applyBorder="1" applyAlignment="1">
      <alignment horizontal="center" vertical="center" wrapText="1"/>
    </xf>
    <xf numFmtId="3" fontId="82" fillId="73" borderId="142" xfId="1519" applyNumberFormat="1" applyFont="1" applyFill="1" applyBorder="1" applyAlignment="1">
      <alignment horizontal="center" vertical="top"/>
    </xf>
    <xf numFmtId="3" fontId="82" fillId="73" borderId="143" xfId="1519" applyNumberFormat="1" applyFont="1" applyFill="1" applyBorder="1" applyAlignment="1">
      <alignment horizontal="center" vertical="top"/>
    </xf>
    <xf numFmtId="3" fontId="83" fillId="0" borderId="52" xfId="1519" applyNumberFormat="1" applyFont="1" applyFill="1" applyBorder="1" applyAlignment="1">
      <alignment vertical="center"/>
    </xf>
    <xf numFmtId="3" fontId="83" fillId="0" borderId="55" xfId="1519" applyNumberFormat="1" applyFont="1" applyFill="1" applyBorder="1" applyAlignment="1">
      <alignment vertical="center"/>
    </xf>
    <xf numFmtId="170" fontId="82" fillId="73" borderId="57" xfId="1519" applyNumberFormat="1" applyFont="1" applyFill="1" applyBorder="1" applyAlignment="1">
      <alignment vertical="center"/>
    </xf>
    <xf numFmtId="0" fontId="58" fillId="73" borderId="178" xfId="1" applyFont="1" applyFill="1" applyBorder="1" applyAlignment="1">
      <alignment horizontal="center" vertical="center" wrapText="1"/>
    </xf>
    <xf numFmtId="0" fontId="11" fillId="0" borderId="55" xfId="0" applyFont="1" applyFill="1" applyBorder="1" applyAlignment="1">
      <alignment horizontal="justify" vertical="center" wrapText="1"/>
    </xf>
    <xf numFmtId="3" fontId="11" fillId="0" borderId="48" xfId="0" applyNumberFormat="1" applyFont="1" applyFill="1" applyBorder="1" applyAlignment="1">
      <alignment horizontal="right" vertical="center" wrapText="1"/>
    </xf>
    <xf numFmtId="3" fontId="11" fillId="0" borderId="31" xfId="0" applyNumberFormat="1" applyFont="1" applyFill="1" applyBorder="1" applyAlignment="1">
      <alignment horizontal="right" vertical="center" wrapText="1"/>
    </xf>
    <xf numFmtId="0" fontId="11" fillId="0" borderId="51" xfId="0" applyFont="1" applyFill="1" applyBorder="1" applyAlignment="1">
      <alignment horizontal="justify" vertical="center" wrapText="1"/>
    </xf>
    <xf numFmtId="0" fontId="11" fillId="0" borderId="40" xfId="0" applyFont="1" applyFill="1" applyBorder="1" applyAlignment="1">
      <alignment horizontal="justify" vertical="center" wrapText="1"/>
    </xf>
    <xf numFmtId="0" fontId="58" fillId="73" borderId="142" xfId="1" applyFont="1" applyFill="1" applyBorder="1" applyAlignment="1">
      <alignment horizontal="center" vertical="center" wrapText="1"/>
    </xf>
    <xf numFmtId="0" fontId="58" fillId="73" borderId="143" xfId="1" applyFont="1" applyFill="1" applyBorder="1" applyAlignment="1">
      <alignment horizontal="center" vertical="center" wrapText="1"/>
    </xf>
    <xf numFmtId="3" fontId="58" fillId="73" borderId="30" xfId="1546" applyNumberFormat="1" applyFont="1" applyFill="1" applyBorder="1" applyAlignment="1">
      <alignment horizontal="right" vertical="center" wrapText="1"/>
    </xf>
    <xf numFmtId="3" fontId="11" fillId="0" borderId="51" xfId="1546" applyNumberFormat="1" applyFont="1" applyBorder="1" applyAlignment="1">
      <alignment horizontal="center" vertical="center" wrapText="1"/>
    </xf>
    <xf numFmtId="3" fontId="11" fillId="0" borderId="51" xfId="1546" applyNumberFormat="1" applyFont="1" applyBorder="1" applyAlignment="1">
      <alignment horizontal="right" vertical="center" wrapText="1"/>
    </xf>
    <xf numFmtId="3" fontId="11" fillId="0" borderId="40" xfId="1546" applyNumberFormat="1" applyFont="1" applyBorder="1" applyAlignment="1">
      <alignment horizontal="right" vertical="center" wrapText="1"/>
    </xf>
    <xf numFmtId="0" fontId="58" fillId="73" borderId="142" xfId="1546" applyFont="1" applyFill="1" applyBorder="1" applyAlignment="1">
      <alignment vertical="center" wrapText="1"/>
    </xf>
    <xf numFmtId="0" fontId="58" fillId="73" borderId="142" xfId="1" applyFont="1" applyFill="1" applyBorder="1" applyAlignment="1">
      <alignment horizontal="center" vertical="top" wrapText="1"/>
    </xf>
    <xf numFmtId="0" fontId="58" fillId="73" borderId="179" xfId="1" applyFont="1" applyFill="1" applyBorder="1" applyAlignment="1">
      <alignment horizontal="center" vertical="top" wrapText="1"/>
    </xf>
    <xf numFmtId="0" fontId="11" fillId="0" borderId="1" xfId="1540" applyFont="1" applyFill="1" applyBorder="1" applyAlignment="1">
      <alignment horizontal="center" vertical="center"/>
    </xf>
    <xf numFmtId="3" fontId="11" fillId="0" borderId="56" xfId="1540" applyNumberFormat="1" applyFont="1" applyBorder="1" applyAlignment="1">
      <alignment horizontal="right" vertical="center"/>
    </xf>
    <xf numFmtId="3" fontId="58" fillId="73" borderId="56" xfId="1540" applyNumberFormat="1" applyFont="1" applyFill="1" applyBorder="1" applyAlignment="1">
      <alignment horizontal="right" vertical="center"/>
    </xf>
    <xf numFmtId="3" fontId="79" fillId="0" borderId="0" xfId="1356" applyNumberFormat="1" applyFont="1"/>
    <xf numFmtId="10" fontId="79" fillId="0" borderId="0" xfId="0" applyNumberFormat="1" applyFont="1"/>
    <xf numFmtId="0" fontId="0" fillId="0" borderId="0" xfId="0"/>
    <xf numFmtId="3" fontId="11" fillId="0" borderId="1" xfId="1546" applyNumberFormat="1" applyFont="1" applyFill="1" applyBorder="1" applyAlignment="1">
      <alignment horizontal="center" vertical="center" wrapText="1"/>
    </xf>
    <xf numFmtId="3" fontId="11" fillId="0" borderId="52" xfId="1546" applyNumberFormat="1" applyFont="1" applyFill="1" applyBorder="1" applyAlignment="1">
      <alignment horizontal="center" vertical="center" wrapText="1"/>
    </xf>
    <xf numFmtId="3" fontId="124" fillId="0" borderId="181" xfId="0" applyNumberFormat="1" applyFont="1" applyBorder="1" applyAlignment="1">
      <alignment horizontal="right" vertical="center"/>
    </xf>
    <xf numFmtId="3" fontId="124" fillId="0" borderId="182" xfId="0" applyNumberFormat="1" applyFont="1" applyBorder="1" applyAlignment="1">
      <alignment horizontal="right" vertical="center"/>
    </xf>
    <xf numFmtId="0" fontId="124" fillId="0" borderId="180" xfId="0" applyFont="1" applyBorder="1" applyAlignment="1">
      <alignment horizontal="right" vertical="center"/>
    </xf>
    <xf numFmtId="0" fontId="124" fillId="0" borderId="181" xfId="0" applyFont="1" applyBorder="1" applyAlignment="1">
      <alignment horizontal="right" vertical="center"/>
    </xf>
    <xf numFmtId="0" fontId="124" fillId="0" borderId="182" xfId="0" applyFont="1" applyBorder="1" applyAlignment="1">
      <alignment horizontal="right" vertical="center"/>
    </xf>
    <xf numFmtId="171" fontId="58" fillId="74" borderId="32" xfId="1" applyNumberFormat="1" applyFont="1" applyFill="1" applyBorder="1" applyAlignment="1">
      <alignment horizontal="center" vertical="center" wrapText="1"/>
    </xf>
    <xf numFmtId="171" fontId="58" fillId="74" borderId="49" xfId="1" applyNumberFormat="1" applyFont="1" applyFill="1" applyBorder="1" applyAlignment="1">
      <alignment horizontal="center" vertical="center" wrapText="1"/>
    </xf>
    <xf numFmtId="171" fontId="58" fillId="74" borderId="33" xfId="1" applyNumberFormat="1" applyFont="1" applyFill="1" applyBorder="1" applyAlignment="1">
      <alignment horizontal="center" vertical="center" wrapText="1"/>
    </xf>
    <xf numFmtId="0" fontId="58" fillId="74" borderId="48" xfId="1" applyFont="1" applyFill="1" applyBorder="1" applyAlignment="1">
      <alignment horizontal="center" vertical="top" wrapText="1"/>
    </xf>
    <xf numFmtId="0" fontId="58" fillId="74" borderId="48" xfId="1" applyFont="1" applyFill="1" applyBorder="1" applyAlignment="1">
      <alignment horizontal="center" vertical="center" wrapText="1"/>
    </xf>
    <xf numFmtId="3" fontId="11" fillId="0" borderId="49" xfId="1483" applyNumberFormat="1" applyFont="1" applyFill="1" applyBorder="1" applyAlignment="1">
      <alignment vertical="center"/>
    </xf>
    <xf numFmtId="3" fontId="11" fillId="0" borderId="33" xfId="1483" applyNumberFormat="1" applyFont="1" applyFill="1" applyBorder="1" applyAlignment="1">
      <alignment vertical="center"/>
    </xf>
    <xf numFmtId="3" fontId="11" fillId="0" borderId="52" xfId="1483" applyNumberFormat="1" applyFont="1" applyFill="1" applyBorder="1" applyAlignment="1">
      <alignment vertical="center"/>
    </xf>
    <xf numFmtId="3" fontId="11" fillId="0" borderId="47" xfId="1483" applyNumberFormat="1" applyFont="1" applyFill="1" applyBorder="1" applyAlignment="1">
      <alignment vertical="center"/>
    </xf>
    <xf numFmtId="3" fontId="58" fillId="74" borderId="87" xfId="1483" applyNumberFormat="1" applyFont="1" applyFill="1" applyBorder="1" applyAlignment="1">
      <alignment horizontal="right" vertical="center" wrapText="1"/>
    </xf>
    <xf numFmtId="3" fontId="58" fillId="74" borderId="88" xfId="1483" applyNumberFormat="1" applyFont="1" applyFill="1" applyBorder="1" applyAlignment="1">
      <alignment horizontal="right" vertical="center" wrapText="1"/>
    </xf>
    <xf numFmtId="3" fontId="11" fillId="0" borderId="101" xfId="1520" applyNumberFormat="1" applyFont="1" applyFill="1" applyBorder="1" applyAlignment="1">
      <alignment horizontal="right" vertical="center" wrapText="1"/>
    </xf>
    <xf numFmtId="3" fontId="11" fillId="0" borderId="102" xfId="1520" applyNumberFormat="1" applyFont="1" applyFill="1" applyBorder="1" applyAlignment="1">
      <alignment horizontal="right" vertical="center" wrapText="1"/>
    </xf>
    <xf numFmtId="3" fontId="82" fillId="73" borderId="183" xfId="1519" applyNumberFormat="1" applyFont="1" applyFill="1" applyBorder="1" applyAlignment="1">
      <alignment horizontal="center" vertical="top"/>
    </xf>
    <xf numFmtId="3" fontId="58" fillId="0" borderId="1" xfId="1519" applyNumberFormat="1" applyFont="1" applyBorder="1" applyAlignment="1">
      <alignment horizontal="right" vertical="center"/>
    </xf>
    <xf numFmtId="3" fontId="11" fillId="0" borderId="1" xfId="1519" applyNumberFormat="1" applyFont="1" applyBorder="1" applyAlignment="1">
      <alignment horizontal="right" vertical="center"/>
    </xf>
    <xf numFmtId="3" fontId="58" fillId="0" borderId="56" xfId="1519" applyNumberFormat="1" applyFont="1" applyBorder="1" applyAlignment="1">
      <alignment horizontal="right" vertical="center"/>
    </xf>
    <xf numFmtId="3" fontId="11" fillId="0" borderId="56" xfId="1519" applyNumberFormat="1" applyFont="1" applyBorder="1" applyAlignment="1">
      <alignment horizontal="right" vertical="center"/>
    </xf>
    <xf numFmtId="9" fontId="11" fillId="0" borderId="63" xfId="1610" applyFont="1" applyBorder="1"/>
    <xf numFmtId="9" fontId="11" fillId="0" borderId="65" xfId="1610" applyFont="1" applyBorder="1"/>
    <xf numFmtId="9" fontId="11" fillId="0" borderId="0" xfId="0" applyNumberFormat="1" applyFont="1"/>
    <xf numFmtId="0" fontId="11" fillId="0" borderId="47" xfId="1543" applyFont="1" applyBorder="1" applyAlignment="1">
      <alignment horizontal="left" vertical="center" wrapText="1"/>
    </xf>
    <xf numFmtId="3" fontId="81" fillId="0" borderId="123" xfId="0" applyNumberFormat="1" applyFont="1" applyBorder="1" applyAlignment="1">
      <alignment horizontal="center" vertical="center"/>
    </xf>
    <xf numFmtId="0" fontId="122" fillId="107" borderId="173" xfId="0" applyFont="1" applyFill="1" applyBorder="1" applyAlignment="1">
      <alignment vertical="center"/>
    </xf>
    <xf numFmtId="0" fontId="122" fillId="107" borderId="174" xfId="0" applyFont="1" applyFill="1" applyBorder="1" applyAlignment="1">
      <alignment horizontal="left" vertical="center" wrapText="1"/>
    </xf>
    <xf numFmtId="171" fontId="122" fillId="107" borderId="174" xfId="0" applyNumberFormat="1" applyFont="1" applyFill="1" applyBorder="1" applyAlignment="1">
      <alignment horizontal="center" vertical="center" wrapText="1"/>
    </xf>
    <xf numFmtId="171" fontId="122" fillId="107" borderId="175" xfId="0" applyNumberFormat="1" applyFont="1" applyFill="1" applyBorder="1" applyAlignment="1">
      <alignment horizontal="center" vertical="center" wrapText="1"/>
    </xf>
    <xf numFmtId="0" fontId="75" fillId="0" borderId="46" xfId="0" applyFont="1" applyFill="1" applyBorder="1" applyAlignment="1">
      <alignment vertical="center"/>
    </xf>
    <xf numFmtId="3" fontId="58" fillId="110" borderId="34" xfId="0" applyNumberFormat="1" applyFont="1" applyFill="1" applyBorder="1" applyAlignment="1">
      <alignment horizontal="right" vertical="center"/>
    </xf>
    <xf numFmtId="3" fontId="11" fillId="0" borderId="76" xfId="0" applyNumberFormat="1" applyFont="1" applyBorder="1"/>
    <xf numFmtId="9" fontId="11" fillId="0" borderId="76" xfId="1610" applyFont="1" applyBorder="1"/>
    <xf numFmtId="9" fontId="11" fillId="0" borderId="77" xfId="1610" applyFont="1" applyBorder="1"/>
    <xf numFmtId="0" fontId="58" fillId="107" borderId="187" xfId="0" applyFont="1" applyFill="1" applyBorder="1" applyAlignment="1">
      <alignment horizontal="center" vertical="center"/>
    </xf>
    <xf numFmtId="3" fontId="132" fillId="0" borderId="0" xfId="0" applyNumberFormat="1" applyFont="1"/>
    <xf numFmtId="3" fontId="11" fillId="0" borderId="0" xfId="1519" applyNumberFormat="1" applyFont="1" applyFill="1" applyAlignment="1"/>
    <xf numFmtId="0" fontId="11" fillId="73" borderId="48" xfId="1519" applyFont="1" applyFill="1" applyBorder="1" applyAlignment="1">
      <alignment horizontal="left" vertical="center" indent="3"/>
    </xf>
    <xf numFmtId="3" fontId="83" fillId="73" borderId="48" xfId="1519" applyNumberFormat="1" applyFont="1" applyFill="1" applyBorder="1" applyAlignment="1">
      <alignment vertical="center"/>
    </xf>
    <xf numFmtId="0" fontId="58" fillId="107" borderId="1" xfId="1519" applyFont="1" applyFill="1" applyBorder="1" applyAlignment="1">
      <alignment horizontal="left" vertical="center" indent="3"/>
    </xf>
    <xf numFmtId="3" fontId="82" fillId="107" borderId="1" xfId="1519" applyNumberFormat="1" applyFont="1" applyFill="1" applyBorder="1" applyAlignment="1">
      <alignment vertical="center"/>
    </xf>
    <xf numFmtId="0" fontId="11" fillId="113" borderId="1" xfId="1519" applyFont="1" applyFill="1" applyBorder="1" applyAlignment="1">
      <alignment horizontal="left" vertical="center" indent="3"/>
    </xf>
    <xf numFmtId="3" fontId="83" fillId="113" borderId="1" xfId="1519" applyNumberFormat="1" applyFont="1" applyFill="1" applyBorder="1" applyAlignment="1">
      <alignment vertical="center"/>
    </xf>
    <xf numFmtId="3" fontId="83" fillId="113" borderId="30" xfId="1519" applyNumberFormat="1" applyFont="1" applyFill="1" applyBorder="1" applyAlignment="1">
      <alignment vertical="center"/>
    </xf>
    <xf numFmtId="0" fontId="75" fillId="0" borderId="0" xfId="0" applyFont="1" applyAlignment="1">
      <alignment horizontal="left"/>
    </xf>
    <xf numFmtId="3" fontId="93" fillId="73" borderId="69" xfId="0" applyNumberFormat="1" applyFont="1" applyFill="1" applyBorder="1" applyAlignment="1">
      <alignment vertical="center"/>
    </xf>
    <xf numFmtId="3" fontId="77" fillId="0" borderId="0" xfId="0" applyNumberFormat="1" applyFont="1" applyAlignment="1">
      <alignment vertical="center"/>
    </xf>
    <xf numFmtId="0" fontId="58" fillId="73" borderId="1" xfId="1519" applyFont="1" applyFill="1" applyBorder="1" applyAlignment="1">
      <alignment horizontal="center" vertical="center"/>
    </xf>
    <xf numFmtId="0" fontId="0" fillId="0" borderId="0" xfId="0"/>
    <xf numFmtId="10" fontId="11" fillId="0" borderId="101" xfId="2678" applyNumberFormat="1" applyFont="1" applyFill="1" applyBorder="1" applyAlignment="1">
      <alignment horizontal="center" vertical="center"/>
    </xf>
    <xf numFmtId="10" fontId="11" fillId="0" borderId="102" xfId="2678" applyNumberFormat="1" applyFont="1" applyFill="1" applyBorder="1" applyAlignment="1">
      <alignment horizontal="center" vertical="center"/>
    </xf>
    <xf numFmtId="3" fontId="64" fillId="0" borderId="0" xfId="1519" applyNumberFormat="1" applyFont="1" applyFill="1" applyBorder="1" applyAlignment="1">
      <alignment horizontal="left" vertical="center" indent="2"/>
    </xf>
    <xf numFmtId="0" fontId="81" fillId="0" borderId="64" xfId="1474" applyFont="1" applyBorder="1" applyAlignment="1">
      <alignment vertical="center" wrapText="1"/>
    </xf>
    <xf numFmtId="0" fontId="81" fillId="0" borderId="75" xfId="1474" applyFont="1" applyBorder="1" applyAlignment="1">
      <alignment vertical="center" wrapText="1"/>
    </xf>
    <xf numFmtId="0" fontId="83" fillId="0" borderId="75" xfId="1474" applyFont="1" applyBorder="1" applyAlignment="1">
      <alignment vertical="center" wrapText="1"/>
    </xf>
    <xf numFmtId="3" fontId="83" fillId="0" borderId="75" xfId="1474" applyNumberFormat="1" applyFont="1" applyFill="1" applyBorder="1" applyAlignment="1">
      <alignment vertical="center"/>
    </xf>
    <xf numFmtId="3" fontId="83" fillId="0" borderId="65" xfId="1474" applyNumberFormat="1" applyFont="1" applyFill="1" applyBorder="1" applyAlignment="1">
      <alignment vertical="center"/>
    </xf>
    <xf numFmtId="3" fontId="58" fillId="0" borderId="188" xfId="1520" applyNumberFormat="1" applyFont="1" applyBorder="1" applyAlignment="1">
      <alignment horizontal="right" vertical="center" wrapText="1"/>
    </xf>
    <xf numFmtId="0" fontId="58" fillId="0" borderId="133" xfId="1519" applyFont="1" applyFill="1" applyBorder="1" applyAlignment="1">
      <alignment vertical="center"/>
    </xf>
    <xf numFmtId="203" fontId="32" fillId="0" borderId="77" xfId="2287" applyNumberFormat="1" applyFont="1" applyBorder="1">
      <alignment horizontal="right" vertical="center"/>
    </xf>
    <xf numFmtId="186" fontId="75" fillId="0" borderId="0" xfId="0" applyNumberFormat="1" applyFont="1"/>
    <xf numFmtId="10" fontId="75" fillId="0" borderId="0" xfId="1610" applyNumberFormat="1" applyFont="1"/>
    <xf numFmtId="170" fontId="83" fillId="0" borderId="55" xfId="1519" applyNumberFormat="1" applyFont="1" applyFill="1" applyBorder="1" applyAlignment="1">
      <alignment vertical="center"/>
    </xf>
    <xf numFmtId="3" fontId="133" fillId="0" borderId="43" xfId="0" applyNumberFormat="1" applyFont="1" applyBorder="1" applyAlignment="1">
      <alignment horizontal="center" vertical="center" wrapText="1"/>
    </xf>
    <xf numFmtId="3" fontId="133" fillId="0" borderId="138" xfId="0" applyNumberFormat="1" applyFont="1" applyBorder="1" applyAlignment="1">
      <alignment horizontal="center" vertical="center" wrapText="1"/>
    </xf>
    <xf numFmtId="3" fontId="133" fillId="0" borderId="43" xfId="0" applyNumberFormat="1" applyFont="1" applyBorder="1" applyAlignment="1">
      <alignment horizontal="center" vertical="center"/>
    </xf>
    <xf numFmtId="3" fontId="133" fillId="0" borderId="138" xfId="0" applyNumberFormat="1" applyFont="1" applyBorder="1" applyAlignment="1">
      <alignment horizontal="center" vertical="center"/>
    </xf>
    <xf numFmtId="10" fontId="126" fillId="0" borderId="43" xfId="1610" applyNumberFormat="1" applyFont="1" applyBorder="1" applyAlignment="1">
      <alignment horizontal="center" vertical="center"/>
    </xf>
    <xf numFmtId="10" fontId="126" fillId="0" borderId="69" xfId="1610" applyNumberFormat="1" applyFont="1" applyBorder="1" applyAlignment="1">
      <alignment horizontal="center" vertical="center"/>
    </xf>
    <xf numFmtId="10" fontId="126" fillId="0" borderId="75" xfId="1610" applyNumberFormat="1" applyFont="1" applyBorder="1" applyAlignment="1">
      <alignment horizontal="center" vertical="center"/>
    </xf>
    <xf numFmtId="10" fontId="126" fillId="0" borderId="159" xfId="1610" applyNumberFormat="1" applyFont="1" applyBorder="1" applyAlignment="1">
      <alignment horizontal="center" vertical="center"/>
    </xf>
    <xf numFmtId="3" fontId="134" fillId="73" borderId="43" xfId="0" applyNumberFormat="1" applyFont="1" applyFill="1" applyBorder="1" applyAlignment="1">
      <alignment vertical="center"/>
    </xf>
    <xf numFmtId="3" fontId="134" fillId="73" borderId="63" xfId="0" applyNumberFormat="1" applyFont="1" applyFill="1" applyBorder="1" applyAlignment="1">
      <alignment vertical="center"/>
    </xf>
    <xf numFmtId="3" fontId="133" fillId="0" borderId="43" xfId="0" applyNumberFormat="1" applyFont="1" applyBorder="1" applyAlignment="1">
      <alignment vertical="center"/>
    </xf>
    <xf numFmtId="3" fontId="133" fillId="0" borderId="43" xfId="0" applyNumberFormat="1" applyFont="1" applyFill="1" applyBorder="1" applyAlignment="1">
      <alignment vertical="center"/>
    </xf>
    <xf numFmtId="3" fontId="134" fillId="73" borderId="75" xfId="0" applyNumberFormat="1" applyFont="1" applyFill="1" applyBorder="1" applyAlignment="1">
      <alignment vertical="center"/>
    </xf>
    <xf numFmtId="3" fontId="134" fillId="73" borderId="65" xfId="0" applyNumberFormat="1" applyFont="1" applyFill="1" applyBorder="1" applyAlignment="1">
      <alignment vertical="center"/>
    </xf>
    <xf numFmtId="3" fontId="134" fillId="107" borderId="63" xfId="0" applyNumberFormat="1" applyFont="1" applyFill="1" applyBorder="1" applyAlignment="1">
      <alignment vertical="center"/>
    </xf>
    <xf numFmtId="3" fontId="133" fillId="73" borderId="43" xfId="0" applyNumberFormat="1" applyFont="1" applyFill="1" applyBorder="1" applyAlignment="1">
      <alignment vertical="center"/>
    </xf>
    <xf numFmtId="168" fontId="122" fillId="107" borderId="103" xfId="0" applyNumberFormat="1" applyFont="1" applyFill="1" applyBorder="1" applyAlignment="1">
      <alignment horizontal="center" vertical="center"/>
    </xf>
    <xf numFmtId="3" fontId="124" fillId="0" borderId="147" xfId="0" applyNumberFormat="1" applyFont="1" applyBorder="1" applyAlignment="1">
      <alignment horizontal="right" vertical="center" wrapText="1"/>
    </xf>
    <xf numFmtId="0" fontId="124" fillId="0" borderId="147" xfId="0" applyFont="1" applyBorder="1" applyAlignment="1">
      <alignment horizontal="right" vertical="center" wrapText="1"/>
    </xf>
    <xf numFmtId="0" fontId="58" fillId="73" borderId="51" xfId="0" applyFont="1" applyFill="1" applyBorder="1" applyAlignment="1">
      <alignment horizontal="center" vertical="center" wrapText="1"/>
    </xf>
    <xf numFmtId="0" fontId="58" fillId="73" borderId="40" xfId="0" applyFont="1" applyFill="1" applyBorder="1" applyAlignment="1">
      <alignment horizontal="center"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48" xfId="1519" applyFont="1" applyFill="1" applyBorder="1" applyAlignment="1">
      <alignment horizontal="center" vertical="center"/>
    </xf>
    <xf numFmtId="171" fontId="58" fillId="73" borderId="44" xfId="0" applyNumberFormat="1" applyFont="1" applyFill="1" applyBorder="1" applyAlignment="1">
      <alignment horizontal="center" vertical="center"/>
    </xf>
    <xf numFmtId="3" fontId="58" fillId="73" borderId="34" xfId="0" applyNumberFormat="1" applyFont="1" applyFill="1" applyBorder="1" applyAlignment="1">
      <alignment horizontal="right" vertical="center"/>
    </xf>
    <xf numFmtId="0" fontId="11" fillId="0" borderId="150" xfId="0" applyFont="1" applyBorder="1" applyAlignment="1">
      <alignment vertical="center"/>
    </xf>
    <xf numFmtId="3" fontId="11" fillId="0" borderId="154" xfId="0" applyNumberFormat="1" applyFont="1" applyFill="1" applyBorder="1" applyAlignment="1">
      <alignment horizontal="right" vertical="center"/>
    </xf>
    <xf numFmtId="3" fontId="11" fillId="0" borderId="40" xfId="0" applyNumberFormat="1" applyFont="1" applyFill="1" applyBorder="1" applyAlignment="1">
      <alignment horizontal="right" vertical="center"/>
    </xf>
    <xf numFmtId="3" fontId="11" fillId="0" borderId="45" xfId="0" applyNumberFormat="1" applyFont="1" applyBorder="1" applyAlignment="1">
      <alignment horizontal="right" vertical="center"/>
    </xf>
    <xf numFmtId="3" fontId="11" fillId="0" borderId="40" xfId="0" applyNumberFormat="1" applyFont="1" applyBorder="1" applyAlignment="1">
      <alignment horizontal="right" vertical="center"/>
    </xf>
    <xf numFmtId="206" fontId="11" fillId="0" borderId="0" xfId="0" applyNumberFormat="1" applyFont="1"/>
    <xf numFmtId="3" fontId="11" fillId="0" borderId="150" xfId="0" applyNumberFormat="1" applyFont="1" applyFill="1" applyBorder="1" applyAlignment="1">
      <alignment horizontal="right" vertical="center"/>
    </xf>
    <xf numFmtId="3" fontId="11" fillId="0" borderId="29" xfId="0" applyNumberFormat="1" applyFont="1" applyBorder="1" applyAlignment="1">
      <alignment horizontal="right" vertical="center"/>
    </xf>
    <xf numFmtId="3" fontId="11" fillId="0" borderId="34" xfId="0" applyNumberFormat="1" applyFont="1" applyFill="1" applyBorder="1" applyAlignment="1">
      <alignment horizontal="right" vertical="center"/>
    </xf>
    <xf numFmtId="3" fontId="11" fillId="0" borderId="31" xfId="0" applyNumberFormat="1" applyFont="1" applyFill="1" applyBorder="1" applyAlignment="1">
      <alignment horizontal="right" vertical="center"/>
    </xf>
    <xf numFmtId="3" fontId="11" fillId="0" borderId="34" xfId="0" applyNumberFormat="1" applyFont="1" applyBorder="1" applyAlignment="1">
      <alignment horizontal="right" vertical="center"/>
    </xf>
    <xf numFmtId="207" fontId="11" fillId="0" borderId="76" xfId="2759" applyNumberFormat="1" applyFont="1" applyBorder="1"/>
    <xf numFmtId="207" fontId="11" fillId="0" borderId="77" xfId="2759" applyNumberFormat="1" applyFont="1" applyBorder="1"/>
    <xf numFmtId="207" fontId="11" fillId="0" borderId="43" xfId="2759" applyNumberFormat="1" applyFont="1" applyBorder="1"/>
    <xf numFmtId="207" fontId="11" fillId="0" borderId="63" xfId="2759" applyNumberFormat="1" applyFont="1" applyBorder="1"/>
    <xf numFmtId="207" fontId="11" fillId="0" borderId="75" xfId="2759" applyNumberFormat="1" applyFont="1" applyBorder="1"/>
    <xf numFmtId="207" fontId="11" fillId="0" borderId="65" xfId="2759" applyNumberFormat="1" applyFont="1" applyBorder="1"/>
    <xf numFmtId="203" fontId="11" fillId="0" borderId="73" xfId="2287" applyNumberFormat="1" applyFont="1" applyBorder="1">
      <alignment horizontal="right" vertical="center"/>
    </xf>
    <xf numFmtId="0" fontId="11" fillId="0" borderId="62" xfId="1519" applyFont="1" applyFill="1" applyBorder="1" applyAlignment="1">
      <alignment horizontal="left" vertical="center" indent="3"/>
    </xf>
    <xf numFmtId="203" fontId="11" fillId="0" borderId="63" xfId="2287" applyNumberFormat="1" applyFont="1" applyBorder="1">
      <alignment horizontal="right" vertical="center"/>
    </xf>
    <xf numFmtId="203" fontId="11" fillId="0" borderId="65" xfId="2287" applyNumberFormat="1" applyFont="1" applyBorder="1">
      <alignment horizontal="right" vertical="center"/>
    </xf>
    <xf numFmtId="14" fontId="135" fillId="0" borderId="0" xfId="0" applyNumberFormat="1" applyFont="1"/>
    <xf numFmtId="3" fontId="64" fillId="0" borderId="0" xfId="0" applyNumberFormat="1" applyFont="1" applyFill="1"/>
    <xf numFmtId="3" fontId="124" fillId="0" borderId="191" xfId="0" applyNumberFormat="1" applyFont="1" applyBorder="1" applyAlignment="1">
      <alignment horizontal="right" vertical="center"/>
    </xf>
    <xf numFmtId="3" fontId="11" fillId="0" borderId="55" xfId="1546" applyNumberFormat="1" applyFont="1" applyBorder="1" applyAlignment="1">
      <alignment horizontal="right" vertical="center" wrapText="1"/>
    </xf>
    <xf numFmtId="3" fontId="58" fillId="73" borderId="57" xfId="1546" applyNumberFormat="1" applyFont="1" applyFill="1" applyBorder="1" applyAlignment="1">
      <alignment horizontal="right" vertical="center" wrapText="1"/>
    </xf>
    <xf numFmtId="3" fontId="58" fillId="0" borderId="192" xfId="1520" applyNumberFormat="1" applyFont="1" applyBorder="1" applyAlignment="1">
      <alignment horizontal="right" vertical="center" wrapText="1"/>
    </xf>
    <xf numFmtId="3" fontId="58" fillId="111" borderId="130" xfId="1520" applyNumberFormat="1" applyFont="1" applyFill="1" applyBorder="1" applyAlignment="1">
      <alignment horizontal="right" vertical="center" wrapText="1"/>
    </xf>
    <xf numFmtId="0" fontId="11" fillId="0" borderId="125" xfId="0" applyFont="1" applyBorder="1" applyAlignment="1">
      <alignment horizontal="center" vertical="center" wrapText="1"/>
    </xf>
    <xf numFmtId="178" fontId="58" fillId="73" borderId="142" xfId="0" applyNumberFormat="1" applyFont="1" applyFill="1" applyBorder="1" applyAlignment="1">
      <alignment vertical="center"/>
    </xf>
    <xf numFmtId="178" fontId="58" fillId="73" borderId="183" xfId="0" applyNumberFormat="1" applyFont="1" applyFill="1" applyBorder="1" applyAlignment="1">
      <alignment vertical="center"/>
    </xf>
    <xf numFmtId="178" fontId="58" fillId="73" borderId="143" xfId="0" applyNumberFormat="1" applyFont="1" applyFill="1" applyBorder="1" applyAlignment="1">
      <alignment vertical="center"/>
    </xf>
    <xf numFmtId="3" fontId="124" fillId="0" borderId="32" xfId="0" applyNumberFormat="1" applyFont="1" applyBorder="1" applyAlignment="1">
      <alignment horizontal="right" vertical="center"/>
    </xf>
    <xf numFmtId="3" fontId="124" fillId="0" borderId="49" xfId="0" applyNumberFormat="1" applyFont="1" applyBorder="1" applyAlignment="1">
      <alignment horizontal="right" vertical="center"/>
    </xf>
    <xf numFmtId="3" fontId="124" fillId="0" borderId="33" xfId="0" applyNumberFormat="1" applyFont="1" applyBorder="1" applyAlignment="1">
      <alignment horizontal="right" vertical="center"/>
    </xf>
    <xf numFmtId="3" fontId="11" fillId="0" borderId="29" xfId="0" applyNumberFormat="1" applyFont="1" applyBorder="1" applyAlignment="1">
      <alignment vertical="center"/>
    </xf>
    <xf numFmtId="3" fontId="11" fillId="0" borderId="34" xfId="0" applyNumberFormat="1" applyFont="1" applyBorder="1" applyAlignment="1">
      <alignment vertical="center"/>
    </xf>
    <xf numFmtId="3" fontId="11" fillId="0" borderId="48" xfId="0" applyNumberFormat="1" applyFont="1" applyBorder="1" applyAlignment="1">
      <alignment vertical="center"/>
    </xf>
    <xf numFmtId="3" fontId="11" fillId="0" borderId="31" xfId="0" applyNumberFormat="1" applyFont="1" applyBorder="1" applyAlignment="1">
      <alignment vertical="center"/>
    </xf>
    <xf numFmtId="0" fontId="124" fillId="0" borderId="193" xfId="0" applyFont="1" applyBorder="1"/>
    <xf numFmtId="3" fontId="136" fillId="0" borderId="194" xfId="0" applyNumberFormat="1" applyFont="1" applyBorder="1"/>
    <xf numFmtId="0" fontId="124" fillId="0" borderId="195" xfId="0" applyFont="1" applyBorder="1"/>
    <xf numFmtId="0" fontId="11" fillId="0" borderId="107" xfId="1519" applyFont="1" applyFill="1" applyBorder="1" applyAlignment="1">
      <alignment horizontal="left" vertical="center" indent="3"/>
    </xf>
    <xf numFmtId="0" fontId="58" fillId="107" borderId="107" xfId="1519" applyFont="1" applyFill="1" applyBorder="1" applyAlignment="1">
      <alignment horizontal="left" vertical="center" wrapText="1"/>
    </xf>
    <xf numFmtId="0" fontId="58" fillId="107" borderId="107" xfId="1519" applyFont="1" applyFill="1" applyBorder="1" applyAlignment="1">
      <alignment horizontal="left" vertical="center"/>
    </xf>
    <xf numFmtId="0" fontId="58" fillId="0" borderId="107" xfId="1519" applyFont="1" applyFill="1" applyBorder="1" applyAlignment="1">
      <alignment horizontal="left" vertical="center" indent="1"/>
    </xf>
    <xf numFmtId="0" fontId="58" fillId="107" borderId="107" xfId="1519" applyFont="1" applyFill="1" applyBorder="1" applyAlignment="1">
      <alignment horizontal="left" vertical="center" indent="2"/>
    </xf>
    <xf numFmtId="0" fontId="58" fillId="107" borderId="34" xfId="1519" applyFont="1" applyFill="1" applyBorder="1" applyAlignment="1">
      <alignment horizontal="left" vertical="center" indent="2"/>
    </xf>
    <xf numFmtId="0" fontId="58" fillId="107" borderId="107" xfId="1519" applyFont="1" applyFill="1" applyBorder="1" applyAlignment="1">
      <alignment horizontal="left" vertical="center" wrapText="1" indent="2"/>
    </xf>
    <xf numFmtId="0" fontId="58" fillId="107" borderId="29" xfId="1519" applyFont="1" applyFill="1" applyBorder="1" applyAlignment="1">
      <alignment horizontal="left" vertical="center" indent="1"/>
    </xf>
    <xf numFmtId="0" fontId="58" fillId="0" borderId="107" xfId="1519" applyFont="1" applyFill="1" applyBorder="1" applyAlignment="1">
      <alignment horizontal="left" vertical="center" wrapText="1" indent="2"/>
    </xf>
    <xf numFmtId="0" fontId="58" fillId="0" borderId="107" xfId="1519" applyFont="1" applyFill="1" applyBorder="1" applyAlignment="1">
      <alignment horizontal="left" vertical="center"/>
    </xf>
    <xf numFmtId="0" fontId="58" fillId="107" borderId="128" xfId="1519" applyFont="1" applyFill="1" applyBorder="1" applyAlignment="1">
      <alignment horizontal="left" vertical="center" indent="1"/>
    </xf>
    <xf numFmtId="0" fontId="11" fillId="0" borderId="107" xfId="1519" applyFont="1" applyFill="1" applyBorder="1" applyAlignment="1">
      <alignment vertical="center"/>
    </xf>
    <xf numFmtId="0" fontId="58" fillId="107" borderId="107" xfId="1519" applyFont="1" applyFill="1" applyBorder="1" applyAlignment="1">
      <alignment vertical="center"/>
    </xf>
    <xf numFmtId="0" fontId="58" fillId="0" borderId="107" xfId="1519" applyFont="1" applyFill="1" applyBorder="1" applyAlignment="1">
      <alignment vertical="center" wrapText="1"/>
    </xf>
    <xf numFmtId="0" fontId="11" fillId="107" borderId="107" xfId="1519" applyFont="1" applyFill="1" applyBorder="1" applyAlignment="1">
      <alignment vertical="center" wrapText="1"/>
    </xf>
    <xf numFmtId="0" fontId="58" fillId="0" borderId="107" xfId="1519" applyFont="1" applyFill="1" applyBorder="1" applyAlignment="1">
      <alignment vertical="center"/>
    </xf>
    <xf numFmtId="0" fontId="58" fillId="107" borderId="128" xfId="1519" applyFont="1" applyFill="1" applyBorder="1" applyAlignment="1">
      <alignment vertical="center"/>
    </xf>
    <xf numFmtId="0" fontId="58" fillId="107" borderId="29" xfId="1519" applyFont="1" applyFill="1" applyBorder="1" applyAlignment="1">
      <alignment vertical="center"/>
    </xf>
    <xf numFmtId="0" fontId="58" fillId="73" borderId="150" xfId="1519" applyFont="1" applyFill="1" applyBorder="1" applyAlignment="1">
      <alignment vertical="center" wrapText="1"/>
    </xf>
    <xf numFmtId="0" fontId="58" fillId="107" borderId="34" xfId="1519" applyFont="1" applyFill="1" applyBorder="1" applyAlignment="1">
      <alignment vertical="center"/>
    </xf>
    <xf numFmtId="0" fontId="58" fillId="113" borderId="107" xfId="1519" applyFont="1" applyFill="1" applyBorder="1" applyAlignment="1">
      <alignment vertical="center"/>
    </xf>
    <xf numFmtId="0" fontId="58" fillId="113" borderId="29" xfId="1519" applyFont="1" applyFill="1" applyBorder="1" applyAlignment="1">
      <alignment vertical="center"/>
    </xf>
    <xf numFmtId="0" fontId="58" fillId="107" borderId="107" xfId="1490" applyFont="1" applyFill="1" applyBorder="1" applyAlignment="1">
      <alignment horizontal="left" vertical="center" wrapText="1"/>
    </xf>
    <xf numFmtId="0" fontId="11" fillId="0" borderId="107" xfId="1490" applyFont="1" applyFill="1" applyBorder="1" applyAlignment="1">
      <alignment horizontal="left" vertical="center" wrapText="1"/>
    </xf>
    <xf numFmtId="0" fontId="58" fillId="107" borderId="128" xfId="1490" applyFont="1" applyFill="1" applyBorder="1" applyAlignment="1">
      <alignment horizontal="left" vertical="center" wrapText="1"/>
    </xf>
    <xf numFmtId="0" fontId="58" fillId="107" borderId="109" xfId="1483" applyFont="1" applyFill="1" applyBorder="1" applyAlignment="1">
      <alignment horizontal="left" vertical="center" wrapText="1"/>
    </xf>
    <xf numFmtId="0" fontId="58" fillId="107" borderId="110" xfId="1483" applyFont="1" applyFill="1" applyBorder="1" applyAlignment="1">
      <alignment horizontal="center" vertical="center" wrapText="1"/>
    </xf>
    <xf numFmtId="0" fontId="58" fillId="107" borderId="50" xfId="0" applyFont="1" applyFill="1" applyBorder="1" applyAlignment="1">
      <alignment horizontal="center" vertical="center" wrapText="1"/>
    </xf>
    <xf numFmtId="0" fontId="58" fillId="107" borderId="200" xfId="1483" applyFont="1" applyFill="1" applyBorder="1" applyAlignment="1">
      <alignment horizontal="center" vertical="center" wrapText="1"/>
    </xf>
    <xf numFmtId="0" fontId="58" fillId="107" borderId="111" xfId="1483" applyFont="1" applyFill="1" applyBorder="1" applyAlignment="1">
      <alignment horizontal="center" vertical="center" wrapText="1"/>
    </xf>
    <xf numFmtId="0" fontId="78" fillId="107" borderId="26" xfId="1476" applyFont="1" applyFill="1" applyBorder="1" applyAlignment="1">
      <alignment vertical="center" wrapText="1"/>
    </xf>
    <xf numFmtId="0" fontId="78" fillId="107" borderId="187" xfId="1476" applyFont="1" applyFill="1" applyBorder="1" applyAlignment="1">
      <alignment vertical="center" wrapText="1"/>
    </xf>
    <xf numFmtId="0" fontId="11" fillId="0" borderId="102" xfId="1543" applyFont="1" applyBorder="1" applyAlignment="1">
      <alignment horizontal="left" vertical="center" wrapText="1"/>
    </xf>
    <xf numFmtId="0" fontId="11" fillId="0" borderId="201" xfId="1543" applyFont="1" applyFill="1" applyBorder="1" applyAlignment="1">
      <alignment horizontal="left" vertical="center" wrapText="1"/>
    </xf>
    <xf numFmtId="0" fontId="122" fillId="107" borderId="100" xfId="0" applyFont="1" applyFill="1" applyBorder="1" applyAlignment="1">
      <alignment vertical="center" wrapText="1"/>
    </xf>
    <xf numFmtId="0" fontId="11" fillId="0" borderId="107" xfId="1543" applyFont="1" applyFill="1" applyBorder="1" applyAlignment="1">
      <alignment horizontal="left" vertical="center" wrapText="1"/>
    </xf>
    <xf numFmtId="0" fontId="11" fillId="0" borderId="128" xfId="1543" applyFont="1" applyFill="1" applyBorder="1" applyAlignment="1">
      <alignment horizontal="left" vertical="center" wrapText="1"/>
    </xf>
    <xf numFmtId="0" fontId="11" fillId="0" borderId="130" xfId="1543" applyFont="1" applyBorder="1" applyAlignment="1">
      <alignment horizontal="left" vertical="center" wrapText="1"/>
    </xf>
    <xf numFmtId="0" fontId="124" fillId="0" borderId="147" xfId="0" applyFont="1" applyBorder="1" applyAlignment="1">
      <alignment horizontal="left" vertical="center" wrapText="1"/>
    </xf>
    <xf numFmtId="0" fontId="58" fillId="73" borderId="25" xfId="0" applyFont="1" applyFill="1" applyBorder="1" applyAlignment="1">
      <alignment vertical="top" wrapText="1"/>
    </xf>
    <xf numFmtId="0" fontId="58" fillId="73" borderId="25" xfId="0" applyFont="1" applyFill="1" applyBorder="1" applyAlignment="1">
      <alignment horizontal="center" vertical="top" wrapText="1"/>
    </xf>
    <xf numFmtId="176" fontId="58" fillId="107" borderId="99" xfId="0" applyNumberFormat="1" applyFont="1" applyFill="1" applyBorder="1" applyAlignment="1">
      <alignment horizontal="center" vertical="center" wrapText="1"/>
    </xf>
    <xf numFmtId="0" fontId="11" fillId="0" borderId="107" xfId="0" applyFont="1" applyFill="1" applyBorder="1" applyAlignment="1">
      <alignment vertical="center" wrapText="1"/>
    </xf>
    <xf numFmtId="0" fontId="11" fillId="0" borderId="128" xfId="0" applyFont="1" applyFill="1" applyBorder="1" applyAlignment="1">
      <alignment vertical="center" wrapText="1"/>
    </xf>
    <xf numFmtId="0" fontId="58" fillId="107" borderId="61" xfId="1519" applyFont="1" applyFill="1" applyBorder="1" applyAlignment="1">
      <alignment horizontal="center" vertical="center" wrapText="1"/>
    </xf>
    <xf numFmtId="0" fontId="112" fillId="0" borderId="202" xfId="0" applyFont="1" applyBorder="1" applyAlignment="1">
      <alignment horizontal="left" vertical="center" indent="3"/>
    </xf>
    <xf numFmtId="0" fontId="32" fillId="0" borderId="64" xfId="1519" applyFont="1" applyFill="1" applyBorder="1" applyAlignment="1">
      <alignment horizontal="left" vertical="center" indent="3"/>
    </xf>
    <xf numFmtId="0" fontId="11" fillId="0" borderId="107" xfId="1490" applyFont="1" applyFill="1" applyBorder="1" applyAlignment="1">
      <alignment horizontal="left" vertical="center" wrapText="1" indent="3"/>
    </xf>
    <xf numFmtId="0" fontId="11" fillId="0" borderId="203" xfId="1519" applyFont="1" applyFill="1" applyBorder="1" applyAlignment="1">
      <alignment horizontal="left" vertical="center" indent="3"/>
    </xf>
    <xf numFmtId="0" fontId="65" fillId="0" borderId="0" xfId="0" applyFont="1" applyAlignment="1">
      <alignment horizontal="left"/>
    </xf>
    <xf numFmtId="0" fontId="0" fillId="0" borderId="0" xfId="0" applyAlignment="1">
      <alignment horizontal="left"/>
    </xf>
    <xf numFmtId="0" fontId="78" fillId="107" borderId="106" xfId="0" applyFont="1" applyFill="1" applyBorder="1" applyAlignment="1">
      <alignment horizontal="left" vertical="center" indent="1"/>
    </xf>
    <xf numFmtId="0" fontId="78" fillId="108" borderId="107" xfId="0" applyFont="1" applyFill="1" applyBorder="1" applyAlignment="1">
      <alignment horizontal="left" vertical="center"/>
    </xf>
    <xf numFmtId="0" fontId="58" fillId="107" borderId="107" xfId="1540" applyFont="1" applyFill="1" applyBorder="1" applyAlignment="1">
      <alignment vertical="center" wrapText="1"/>
    </xf>
    <xf numFmtId="0" fontId="11" fillId="0" borderId="107" xfId="1540" applyFont="1" applyBorder="1" applyAlignment="1">
      <alignment vertical="center" wrapText="1"/>
    </xf>
    <xf numFmtId="0" fontId="11" fillId="0" borderId="29" xfId="1540" applyFont="1" applyBorder="1" applyAlignment="1">
      <alignment horizontal="left" vertical="center" wrapText="1" indent="1"/>
    </xf>
    <xf numFmtId="0" fontId="58" fillId="107" borderId="150" xfId="1540" applyFont="1" applyFill="1" applyBorder="1" applyAlignment="1">
      <alignment vertical="center" wrapText="1"/>
    </xf>
    <xf numFmtId="0" fontId="82" fillId="107" borderId="193" xfId="0" applyFont="1" applyFill="1" applyBorder="1" applyAlignment="1">
      <alignment horizontal="left" vertical="center"/>
    </xf>
    <xf numFmtId="0" fontId="82" fillId="107" borderId="219" xfId="0" applyFont="1" applyFill="1" applyBorder="1" applyAlignment="1">
      <alignment horizontal="left" vertical="center" wrapText="1"/>
    </xf>
    <xf numFmtId="0" fontId="82" fillId="107" borderId="219" xfId="0" applyFont="1" applyFill="1" applyBorder="1" applyAlignment="1">
      <alignment horizontal="left" vertical="center"/>
    </xf>
    <xf numFmtId="0" fontId="82" fillId="107" borderId="220" xfId="1476" applyFont="1" applyFill="1" applyBorder="1" applyAlignment="1">
      <alignment horizontal="left" vertical="center"/>
    </xf>
    <xf numFmtId="0" fontId="83" fillId="0" borderId="136" xfId="1476" applyFont="1" applyFill="1" applyBorder="1" applyAlignment="1">
      <alignment horizontal="left" vertical="center"/>
    </xf>
    <xf numFmtId="0" fontId="82" fillId="107" borderId="136" xfId="1476" applyFont="1" applyFill="1" applyBorder="1" applyAlignment="1">
      <alignment horizontal="left" vertical="center"/>
    </xf>
    <xf numFmtId="0" fontId="81" fillId="0" borderId="136" xfId="1476" applyFont="1" applyFill="1" applyBorder="1"/>
    <xf numFmtId="0" fontId="84" fillId="107" borderId="136" xfId="1476" applyFont="1" applyFill="1" applyBorder="1"/>
    <xf numFmtId="0" fontId="83" fillId="0" borderId="219" xfId="0" applyFont="1" applyFill="1" applyBorder="1" applyAlignment="1">
      <alignment horizontal="left" vertical="center"/>
    </xf>
    <xf numFmtId="0" fontId="137" fillId="0" borderId="219" xfId="0" applyFont="1" applyFill="1" applyBorder="1" applyAlignment="1">
      <alignment vertical="center"/>
    </xf>
    <xf numFmtId="0" fontId="138" fillId="107" borderId="219" xfId="0" applyFont="1" applyFill="1" applyBorder="1" applyAlignment="1">
      <alignment vertical="center"/>
    </xf>
    <xf numFmtId="0" fontId="138" fillId="107" borderId="221" xfId="0" applyFont="1" applyFill="1" applyBorder="1" applyAlignment="1">
      <alignment vertical="center"/>
    </xf>
    <xf numFmtId="0" fontId="86" fillId="107" borderId="193" xfId="0" applyFont="1" applyFill="1" applyBorder="1" applyAlignment="1">
      <alignment horizontal="left" vertical="center"/>
    </xf>
    <xf numFmtId="0" fontId="86" fillId="107" borderId="219" xfId="0" applyFont="1" applyFill="1" applyBorder="1" applyAlignment="1">
      <alignment horizontal="left" vertical="center" wrapText="1"/>
    </xf>
    <xf numFmtId="0" fontId="86" fillId="107" borderId="219" xfId="0" applyFont="1" applyFill="1" applyBorder="1" applyAlignment="1">
      <alignment horizontal="left" vertical="center"/>
    </xf>
    <xf numFmtId="0" fontId="91" fillId="0" borderId="219" xfId="0" applyFont="1" applyFill="1" applyBorder="1" applyAlignment="1">
      <alignment horizontal="left" vertical="center"/>
    </xf>
    <xf numFmtId="0" fontId="139" fillId="0" borderId="219" xfId="0" applyFont="1" applyFill="1" applyBorder="1" applyAlignment="1">
      <alignment vertical="center"/>
    </xf>
    <xf numFmtId="0" fontId="140" fillId="107" borderId="219" xfId="0" applyFont="1" applyFill="1" applyBorder="1" applyAlignment="1">
      <alignment vertical="center"/>
    </xf>
    <xf numFmtId="0" fontId="140" fillId="107" borderId="221" xfId="0" applyFont="1" applyFill="1" applyBorder="1" applyAlignment="1">
      <alignment vertical="center"/>
    </xf>
    <xf numFmtId="0" fontId="122" fillId="107" borderId="174" xfId="0" applyFont="1" applyFill="1" applyBorder="1" applyAlignment="1">
      <alignment vertical="justify"/>
    </xf>
    <xf numFmtId="0" fontId="124" fillId="0" borderId="222" xfId="0" applyFont="1" applyFill="1" applyBorder="1" applyAlignment="1">
      <alignment horizontal="left" vertical="center" wrapText="1"/>
    </xf>
    <xf numFmtId="0" fontId="124" fillId="0" borderId="222" xfId="0" applyFont="1" applyBorder="1" applyAlignment="1">
      <alignment vertical="center"/>
    </xf>
    <xf numFmtId="0" fontId="58" fillId="107" borderId="44" xfId="0" applyFont="1" applyFill="1" applyBorder="1" applyAlignment="1">
      <alignment vertical="center"/>
    </xf>
    <xf numFmtId="0" fontId="58" fillId="107" borderId="45" xfId="0" applyFont="1" applyFill="1" applyBorder="1" applyAlignment="1">
      <alignment horizontal="center" vertical="center"/>
    </xf>
    <xf numFmtId="0" fontId="58" fillId="107" borderId="128" xfId="0" applyFont="1" applyFill="1" applyBorder="1" applyAlignment="1">
      <alignment vertical="center"/>
    </xf>
    <xf numFmtId="0" fontId="11" fillId="0" borderId="107" xfId="1519" applyFont="1" applyBorder="1" applyAlignment="1">
      <alignment vertical="center" wrapText="1"/>
    </xf>
    <xf numFmtId="0" fontId="58" fillId="0" borderId="107" xfId="1519" applyFont="1" applyBorder="1" applyAlignment="1">
      <alignment vertical="center" wrapText="1"/>
    </xf>
    <xf numFmtId="0" fontId="58" fillId="107" borderId="197" xfId="0" applyFont="1" applyFill="1" applyBorder="1" applyAlignment="1">
      <alignment horizontal="left" vertical="center"/>
    </xf>
    <xf numFmtId="0" fontId="58" fillId="107" borderId="198" xfId="0" applyFont="1" applyFill="1" applyBorder="1" applyAlignment="1">
      <alignment horizontal="left" vertical="center"/>
    </xf>
    <xf numFmtId="17" fontId="82" fillId="107" borderId="101" xfId="1541" applyNumberFormat="1" applyFont="1" applyFill="1" applyBorder="1" applyAlignment="1">
      <alignment horizontal="center" vertical="center" wrapText="1"/>
    </xf>
    <xf numFmtId="17" fontId="82" fillId="107" borderId="102" xfId="1541" applyNumberFormat="1" applyFont="1" applyFill="1" applyBorder="1" applyAlignment="1">
      <alignment horizontal="center" vertical="center" wrapText="1"/>
    </xf>
    <xf numFmtId="0" fontId="83" fillId="0" borderId="107" xfId="1541" applyFont="1" applyBorder="1" applyAlignment="1">
      <alignment vertical="center" wrapText="1"/>
    </xf>
    <xf numFmtId="0" fontId="83" fillId="0" borderId="46" xfId="1541" applyFont="1" applyBorder="1" applyAlignment="1">
      <alignment vertical="center" wrapText="1"/>
    </xf>
    <xf numFmtId="0" fontId="58" fillId="107" borderId="106" xfId="1540" applyFont="1" applyFill="1" applyBorder="1" applyAlignment="1">
      <alignment horizontal="center" vertical="center" wrapText="1"/>
    </xf>
    <xf numFmtId="0" fontId="58" fillId="107" borderId="99" xfId="1540" applyFont="1" applyFill="1" applyBorder="1" applyAlignment="1">
      <alignment horizontal="center" vertical="center" wrapText="1"/>
    </xf>
    <xf numFmtId="0" fontId="58" fillId="107" borderId="100" xfId="1540" applyFont="1" applyFill="1" applyBorder="1" applyAlignment="1">
      <alignment horizontal="center" vertical="center" wrapText="1"/>
    </xf>
    <xf numFmtId="0" fontId="122" fillId="0" borderId="0" xfId="0" applyFont="1"/>
    <xf numFmtId="0" fontId="58" fillId="107" borderId="29" xfId="0" applyFont="1" applyFill="1" applyBorder="1" applyAlignment="1">
      <alignment horizontal="left" vertical="center" wrapText="1"/>
    </xf>
    <xf numFmtId="0" fontId="58" fillId="73" borderId="51" xfId="0" applyFont="1" applyFill="1" applyBorder="1" applyAlignment="1">
      <alignment horizontal="center" vertical="center" wrapText="1"/>
    </xf>
    <xf numFmtId="0" fontId="58" fillId="73" borderId="40" xfId="0" applyFont="1" applyFill="1" applyBorder="1" applyAlignment="1">
      <alignment horizontal="center" vertical="center" wrapText="1"/>
    </xf>
    <xf numFmtId="0" fontId="58" fillId="107" borderId="107" xfId="0" applyFont="1" applyFill="1" applyBorder="1" applyAlignment="1">
      <alignment vertical="center"/>
    </xf>
    <xf numFmtId="0" fontId="11" fillId="0" borderId="26" xfId="1540" applyFont="1" applyBorder="1" applyAlignment="1">
      <alignment wrapText="1"/>
    </xf>
    <xf numFmtId="17" fontId="58" fillId="107" borderId="26" xfId="1540" applyNumberFormat="1" applyFont="1" applyFill="1" applyBorder="1" applyAlignment="1">
      <alignment horizontal="center"/>
    </xf>
    <xf numFmtId="0" fontId="58" fillId="0" borderId="107" xfId="1542" applyFont="1" applyBorder="1" applyAlignment="1">
      <alignment vertical="center"/>
    </xf>
    <xf numFmtId="0" fontId="58" fillId="107" borderId="107" xfId="1542" applyFont="1" applyFill="1" applyBorder="1" applyAlignment="1">
      <alignment vertical="center"/>
    </xf>
    <xf numFmtId="0" fontId="11" fillId="0" borderId="107" xfId="1542" applyFont="1" applyBorder="1" applyAlignment="1">
      <alignment vertical="center"/>
    </xf>
    <xf numFmtId="0" fontId="83" fillId="0" borderId="101" xfId="0" applyFont="1" applyBorder="1" applyAlignment="1">
      <alignment vertical="center" wrapText="1"/>
    </xf>
    <xf numFmtId="0" fontId="126" fillId="0" borderId="1" xfId="0" applyFont="1" applyBorder="1" applyAlignment="1">
      <alignment vertical="center" wrapText="1"/>
    </xf>
    <xf numFmtId="0" fontId="126" fillId="0" borderId="52" xfId="0" applyFont="1" applyFill="1" applyBorder="1" applyAlignment="1">
      <alignment vertical="center" wrapText="1"/>
    </xf>
    <xf numFmtId="0" fontId="126" fillId="0" borderId="52" xfId="0" applyFont="1" applyBorder="1" applyAlignment="1">
      <alignment vertical="center" wrapText="1"/>
    </xf>
    <xf numFmtId="0" fontId="126" fillId="0" borderId="52" xfId="0" applyFont="1" applyBorder="1" applyAlignment="1">
      <alignment horizontal="center" vertical="center" wrapText="1"/>
    </xf>
    <xf numFmtId="0" fontId="82" fillId="107" borderId="1" xfId="0" applyFont="1" applyFill="1" applyBorder="1" applyAlignment="1">
      <alignment horizontal="center" vertical="center" wrapText="1"/>
    </xf>
    <xf numFmtId="0" fontId="83" fillId="0" borderId="43" xfId="0" applyFont="1" applyBorder="1" applyAlignment="1">
      <alignment horizontal="left" vertical="center" wrapText="1"/>
    </xf>
    <xf numFmtId="3" fontId="83" fillId="0" borderId="43" xfId="1474" applyNumberFormat="1" applyFont="1" applyBorder="1" applyAlignment="1">
      <alignment horizontal="left" vertical="center" wrapText="1"/>
    </xf>
    <xf numFmtId="0" fontId="83" fillId="0" borderId="70" xfId="0" applyFont="1" applyFill="1" applyBorder="1" applyAlignment="1">
      <alignment vertical="center" wrapText="1"/>
    </xf>
    <xf numFmtId="3" fontId="83" fillId="0" borderId="70" xfId="1474" applyNumberFormat="1" applyFont="1" applyBorder="1" applyAlignment="1">
      <alignment horizontal="left" vertical="center" wrapText="1"/>
    </xf>
    <xf numFmtId="0" fontId="83" fillId="0" borderId="75" xfId="0" applyFont="1" applyFill="1" applyBorder="1" applyAlignment="1">
      <alignment vertical="center" wrapText="1"/>
    </xf>
    <xf numFmtId="3" fontId="83" fillId="0" borderId="75" xfId="1474" applyNumberFormat="1" applyFont="1" applyBorder="1" applyAlignment="1">
      <alignment horizontal="left" vertical="center" wrapText="1"/>
    </xf>
    <xf numFmtId="0" fontId="83" fillId="0" borderId="75" xfId="0" applyFont="1" applyBorder="1" applyAlignment="1">
      <alignment horizontal="left" vertical="center" wrapText="1"/>
    </xf>
    <xf numFmtId="0" fontId="122" fillId="0" borderId="0" xfId="0" applyFont="1" applyAlignment="1">
      <alignment vertical="center"/>
    </xf>
    <xf numFmtId="0" fontId="0" fillId="0" borderId="0" xfId="0"/>
    <xf numFmtId="0" fontId="11" fillId="0" borderId="29" xfId="1498" applyFont="1" applyBorder="1" applyAlignment="1">
      <alignment vertical="center"/>
    </xf>
    <xf numFmtId="0" fontId="58" fillId="74" borderId="124" xfId="1483" applyFont="1" applyFill="1" applyBorder="1" applyAlignment="1">
      <alignment horizontal="left" vertical="center" wrapText="1"/>
    </xf>
    <xf numFmtId="0" fontId="11" fillId="0" borderId="29" xfId="1498" applyFont="1" applyBorder="1" applyAlignment="1">
      <alignment horizontal="justify" vertical="center" wrapText="1"/>
    </xf>
    <xf numFmtId="0" fontId="58" fillId="107" borderId="34" xfId="1498" applyFont="1" applyFill="1" applyBorder="1" applyAlignment="1">
      <alignment horizontal="justify" vertical="center" wrapText="1"/>
    </xf>
    <xf numFmtId="0" fontId="58" fillId="107" borderId="29" xfId="0" applyFont="1" applyFill="1" applyBorder="1" applyAlignment="1">
      <alignment vertical="center"/>
    </xf>
    <xf numFmtId="0" fontId="58" fillId="107" borderId="29" xfId="0" applyFont="1" applyFill="1" applyBorder="1" applyAlignment="1">
      <alignment vertical="center" wrapText="1"/>
    </xf>
    <xf numFmtId="17" fontId="58" fillId="107" borderId="25" xfId="0" applyNumberFormat="1" applyFont="1" applyFill="1" applyBorder="1" applyAlignment="1">
      <alignment horizontal="center" vertical="center" wrapText="1"/>
    </xf>
    <xf numFmtId="0" fontId="58" fillId="0" borderId="0" xfId="1469" applyFont="1"/>
    <xf numFmtId="0" fontId="124" fillId="0" borderId="228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24" fillId="0" borderId="229" xfId="0" applyFont="1" applyBorder="1" applyAlignment="1">
      <alignment horizontal="left" vertical="center"/>
    </xf>
    <xf numFmtId="0" fontId="58" fillId="107" borderId="233" xfId="0" applyFont="1" applyFill="1" applyBorder="1" applyAlignment="1">
      <alignment horizontal="center" vertical="center" wrapText="1"/>
    </xf>
    <xf numFmtId="0" fontId="58" fillId="73" borderId="27" xfId="1469" applyFont="1" applyFill="1" applyBorder="1" applyAlignment="1">
      <alignment horizontal="center" vertical="center" wrapText="1"/>
    </xf>
    <xf numFmtId="0" fontId="58" fillId="107" borderId="27" xfId="1469" applyFont="1" applyFill="1" applyBorder="1" applyAlignment="1">
      <alignment horizontal="center"/>
    </xf>
    <xf numFmtId="3" fontId="58" fillId="73" borderId="27" xfId="1469" applyNumberFormat="1" applyFont="1" applyFill="1" applyBorder="1" applyAlignment="1">
      <alignment horizontal="center" vertical="center" wrapText="1"/>
    </xf>
    <xf numFmtId="0" fontId="58" fillId="107" borderId="34" xfId="0" applyFont="1" applyFill="1" applyBorder="1" applyAlignment="1">
      <alignment horizontal="left" vertical="center" wrapText="1"/>
    </xf>
    <xf numFmtId="171" fontId="58" fillId="107" borderId="59" xfId="0" applyNumberFormat="1" applyFont="1" applyFill="1" applyBorder="1" applyAlignment="1">
      <alignment horizontal="center" vertical="center" wrapText="1"/>
    </xf>
    <xf numFmtId="171" fontId="58" fillId="107" borderId="82" xfId="0" applyNumberFormat="1" applyFont="1" applyFill="1" applyBorder="1" applyAlignment="1">
      <alignment horizontal="center" vertical="center" wrapText="1"/>
    </xf>
    <xf numFmtId="0" fontId="58" fillId="108" borderId="29" xfId="0" applyFont="1" applyFill="1" applyBorder="1" applyAlignment="1">
      <alignment vertical="center"/>
    </xf>
    <xf numFmtId="0" fontId="58" fillId="107" borderId="29" xfId="0" applyFont="1" applyFill="1" applyBorder="1" applyAlignment="1">
      <alignment horizontal="justify" vertical="center" wrapText="1"/>
    </xf>
    <xf numFmtId="3" fontId="75" fillId="0" borderId="44" xfId="1367" applyNumberFormat="1" applyFont="1" applyFill="1" applyBorder="1" applyAlignment="1">
      <alignment horizontal="left" vertical="center"/>
    </xf>
    <xf numFmtId="3" fontId="75" fillId="0" borderId="46" xfId="1367" applyNumberFormat="1" applyFont="1" applyFill="1" applyBorder="1" applyAlignment="1">
      <alignment horizontal="left" vertical="center"/>
    </xf>
    <xf numFmtId="3" fontId="78" fillId="107" borderId="46" xfId="1367" applyNumberFormat="1" applyFont="1" applyFill="1" applyBorder="1" applyAlignment="1">
      <alignment horizontal="left" vertical="center"/>
    </xf>
    <xf numFmtId="0" fontId="58" fillId="107" borderId="34" xfId="1476" applyFont="1" applyFill="1" applyBorder="1" applyAlignment="1">
      <alignment horizontal="left" vertical="center"/>
    </xf>
    <xf numFmtId="14" fontId="78" fillId="73" borderId="29" xfId="0" applyNumberFormat="1" applyFont="1" applyFill="1" applyBorder="1" applyAlignment="1">
      <alignment horizontal="center" vertical="center"/>
    </xf>
    <xf numFmtId="14" fontId="78" fillId="73" borderId="1" xfId="0" applyNumberFormat="1" applyFont="1" applyFill="1" applyBorder="1" applyAlignment="1">
      <alignment horizontal="center" vertical="center"/>
    </xf>
    <xf numFmtId="0" fontId="11" fillId="0" borderId="26" xfId="0" applyFont="1" applyBorder="1" applyAlignment="1">
      <alignment horizontal="left" vertical="center" wrapText="1"/>
    </xf>
    <xf numFmtId="0" fontId="58" fillId="107" borderId="34" xfId="0" applyFont="1" applyFill="1" applyBorder="1" applyAlignment="1">
      <alignment vertical="center" wrapText="1"/>
    </xf>
    <xf numFmtId="0" fontId="11" fillId="108" borderId="29" xfId="1546" applyFont="1" applyFill="1" applyBorder="1" applyAlignment="1">
      <alignment horizontal="left" vertical="center" wrapText="1"/>
    </xf>
    <xf numFmtId="0" fontId="11" fillId="0" borderId="107" xfId="1546" applyFont="1" applyFill="1" applyBorder="1" applyAlignment="1">
      <alignment horizontal="left" vertical="center" wrapText="1"/>
    </xf>
    <xf numFmtId="0" fontId="122" fillId="0" borderId="0" xfId="0" applyFont="1" applyAlignment="1">
      <alignment horizontal="justify" vertical="center"/>
    </xf>
    <xf numFmtId="3" fontId="58" fillId="107" borderId="99" xfId="1546" applyNumberFormat="1" applyFont="1" applyFill="1" applyBorder="1" applyAlignment="1">
      <alignment horizontal="center" vertical="center" wrapText="1"/>
    </xf>
    <xf numFmtId="3" fontId="58" fillId="107" borderId="100" xfId="1546" applyNumberFormat="1" applyFont="1" applyFill="1" applyBorder="1" applyAlignment="1">
      <alignment horizontal="center" vertical="center" wrapText="1"/>
    </xf>
    <xf numFmtId="0" fontId="127" fillId="0" borderId="0" xfId="0" applyFont="1" applyAlignment="1">
      <alignment horizontal="justify" vertical="center"/>
    </xf>
    <xf numFmtId="0" fontId="58" fillId="107" borderId="106" xfId="1546" applyFont="1" applyFill="1" applyBorder="1" applyAlignment="1">
      <alignment horizontal="left" vertical="center" wrapText="1"/>
    </xf>
    <xf numFmtId="0" fontId="11" fillId="0" borderId="107" xfId="1546" applyFont="1" applyBorder="1" applyAlignment="1">
      <alignment horizontal="justify" vertical="center" wrapText="1"/>
    </xf>
    <xf numFmtId="0" fontId="58" fillId="107" borderId="128" xfId="1546" applyFont="1" applyFill="1" applyBorder="1" applyAlignment="1">
      <alignment horizontal="left" vertical="center" wrapText="1"/>
    </xf>
    <xf numFmtId="0" fontId="58" fillId="73" borderId="45" xfId="1546" applyFont="1" applyFill="1" applyBorder="1" applyAlignment="1">
      <alignment vertical="center" wrapText="1"/>
    </xf>
    <xf numFmtId="0" fontId="58" fillId="107" borderId="107" xfId="1546" applyFont="1" applyFill="1" applyBorder="1" applyAlignment="1">
      <alignment horizontal="left" vertical="center" wrapText="1"/>
    </xf>
    <xf numFmtId="0" fontId="58" fillId="107" borderId="209" xfId="1484" applyFont="1" applyFill="1" applyBorder="1" applyAlignment="1">
      <alignment vertical="center"/>
    </xf>
    <xf numFmtId="0" fontId="58" fillId="107" borderId="34" xfId="1546" applyFont="1" applyFill="1" applyBorder="1" applyAlignment="1">
      <alignment horizontal="left" vertical="center" wrapText="1"/>
    </xf>
    <xf numFmtId="3" fontId="11" fillId="0" borderId="29" xfId="1498" applyNumberFormat="1" applyFont="1" applyBorder="1" applyAlignment="1">
      <alignment horizontal="left" vertical="center" wrapText="1"/>
    </xf>
    <xf numFmtId="0" fontId="58" fillId="107" borderId="26" xfId="0" applyFont="1" applyFill="1" applyBorder="1" applyAlignment="1">
      <alignment horizontal="justify" vertical="center" wrapText="1"/>
    </xf>
    <xf numFmtId="0" fontId="58" fillId="107" borderId="106" xfId="0" applyFont="1" applyFill="1" applyBorder="1" applyAlignment="1">
      <alignment vertical="center" wrapText="1"/>
    </xf>
    <xf numFmtId="0" fontId="11" fillId="0" borderId="107" xfId="0" applyFont="1" applyBorder="1" applyAlignment="1">
      <alignment vertical="center" wrapText="1"/>
    </xf>
    <xf numFmtId="0" fontId="11" fillId="0" borderId="128" xfId="0" applyFont="1" applyBorder="1" applyAlignment="1">
      <alignment vertical="center" wrapText="1"/>
    </xf>
    <xf numFmtId="0" fontId="124" fillId="0" borderId="244" xfId="0" applyFont="1" applyBorder="1" applyAlignment="1">
      <alignment horizontal="justify" vertical="center" wrapText="1"/>
    </xf>
    <xf numFmtId="0" fontId="124" fillId="0" borderId="244" xfId="0" applyFont="1" applyBorder="1" applyAlignment="1">
      <alignment horizontal="left" vertical="center" wrapText="1"/>
    </xf>
    <xf numFmtId="0" fontId="58" fillId="107" borderId="128" xfId="0" applyFont="1" applyFill="1" applyBorder="1" applyAlignment="1">
      <alignment horizontal="justify" vertical="center" wrapText="1"/>
    </xf>
    <xf numFmtId="0" fontId="58" fillId="107" borderId="245" xfId="0" applyFont="1" applyFill="1" applyBorder="1" applyAlignment="1">
      <alignment horizontal="justify" vertical="center" wrapText="1"/>
    </xf>
    <xf numFmtId="0" fontId="58" fillId="0" borderId="107" xfId="0" applyFont="1" applyBorder="1" applyAlignment="1">
      <alignment horizontal="justify" vertical="center" wrapText="1"/>
    </xf>
    <xf numFmtId="0" fontId="58" fillId="107" borderId="34" xfId="0" applyFont="1" applyFill="1" applyBorder="1" applyAlignment="1">
      <alignment horizontal="justify" vertical="center" wrapText="1"/>
    </xf>
    <xf numFmtId="0" fontId="58" fillId="107" borderId="106" xfId="0" applyFont="1" applyFill="1" applyBorder="1" applyAlignment="1">
      <alignment vertical="center"/>
    </xf>
    <xf numFmtId="0" fontId="58" fillId="107" borderId="128" xfId="0" applyFont="1" applyFill="1" applyBorder="1" applyAlignment="1">
      <alignment vertical="center" wrapText="1"/>
    </xf>
    <xf numFmtId="14" fontId="58" fillId="107" borderId="103" xfId="0" applyNumberFormat="1" applyFont="1" applyFill="1" applyBorder="1" applyAlignment="1">
      <alignment horizontal="center" vertical="center" wrapText="1"/>
    </xf>
    <xf numFmtId="14" fontId="58" fillId="107" borderId="247" xfId="0" applyNumberFormat="1" applyFont="1" applyFill="1" applyBorder="1" applyAlignment="1">
      <alignment horizontal="center" vertical="center" wrapText="1"/>
    </xf>
    <xf numFmtId="0" fontId="58" fillId="107" borderId="107" xfId="0" applyFont="1" applyFill="1" applyBorder="1" applyAlignment="1">
      <alignment horizontal="justify" vertical="center" wrapText="1"/>
    </xf>
    <xf numFmtId="0" fontId="11" fillId="0" borderId="45" xfId="0" applyFont="1" applyBorder="1" applyAlignment="1">
      <alignment horizontal="justify" vertical="center" wrapText="1"/>
    </xf>
    <xf numFmtId="0" fontId="58" fillId="73" borderId="26" xfId="0" applyFont="1" applyFill="1" applyBorder="1" applyAlignment="1">
      <alignment horizontal="left" vertical="center" wrapText="1"/>
    </xf>
    <xf numFmtId="0" fontId="58" fillId="107" borderId="248" xfId="1483" applyFont="1" applyFill="1" applyBorder="1" applyAlignment="1">
      <alignment horizontal="center" vertical="center" wrapText="1"/>
    </xf>
    <xf numFmtId="0" fontId="11" fillId="0" borderId="45" xfId="1" applyFont="1" applyBorder="1" applyAlignment="1">
      <alignment horizontal="left" vertical="center" wrapText="1"/>
    </xf>
    <xf numFmtId="0" fontId="11" fillId="108" borderId="29" xfId="1540" applyFont="1" applyFill="1" applyBorder="1" applyAlignment="1">
      <alignment horizontal="left" vertical="center" wrapText="1"/>
    </xf>
    <xf numFmtId="0" fontId="11" fillId="0" borderId="29" xfId="1540" applyFont="1" applyBorder="1" applyAlignment="1">
      <alignment horizontal="left" vertical="center" wrapText="1"/>
    </xf>
    <xf numFmtId="0" fontId="0" fillId="0" borderId="0" xfId="0" applyFont="1" applyAlignment="1">
      <alignment wrapText="1"/>
    </xf>
    <xf numFmtId="0" fontId="0" fillId="0" borderId="0" xfId="0" applyFont="1" applyAlignment="1"/>
    <xf numFmtId="3" fontId="11" fillId="0" borderId="43" xfId="2759" applyNumberFormat="1" applyFont="1" applyBorder="1" applyAlignment="1">
      <alignment horizontal="right" vertical="center" wrapText="1"/>
    </xf>
    <xf numFmtId="3" fontId="11" fillId="0" borderId="63" xfId="2759" applyNumberFormat="1" applyFont="1" applyBorder="1" applyAlignment="1">
      <alignment horizontal="right" vertical="center" wrapText="1"/>
    </xf>
    <xf numFmtId="3" fontId="58" fillId="73" borderId="43" xfId="2759" applyNumberFormat="1" applyFont="1" applyFill="1" applyBorder="1" applyAlignment="1">
      <alignment horizontal="right" vertical="center" wrapText="1"/>
    </xf>
    <xf numFmtId="3" fontId="58" fillId="73" borderId="63" xfId="2759" applyNumberFormat="1" applyFont="1" applyFill="1" applyBorder="1" applyAlignment="1">
      <alignment horizontal="right" vertical="center" wrapText="1"/>
    </xf>
    <xf numFmtId="3" fontId="58" fillId="73" borderId="75" xfId="2759" applyNumberFormat="1" applyFont="1" applyFill="1" applyBorder="1" applyAlignment="1">
      <alignment horizontal="right" vertical="center" wrapText="1"/>
    </xf>
    <xf numFmtId="3" fontId="58" fillId="73" borderId="65" xfId="2759" applyNumberFormat="1" applyFont="1" applyFill="1" applyBorder="1" applyAlignment="1">
      <alignment horizontal="right" vertical="center" wrapText="1"/>
    </xf>
    <xf numFmtId="0" fontId="58" fillId="110" borderId="34" xfId="0" applyFont="1" applyFill="1" applyBorder="1" applyAlignment="1">
      <alignment vertical="center"/>
    </xf>
    <xf numFmtId="3" fontId="58" fillId="110" borderId="50" xfId="0" applyNumberFormat="1" applyFont="1" applyFill="1" applyBorder="1" applyAlignment="1">
      <alignment horizontal="center" vertical="center" wrapText="1"/>
    </xf>
    <xf numFmtId="3" fontId="58" fillId="110" borderId="39" xfId="0" applyNumberFormat="1" applyFont="1" applyFill="1" applyBorder="1" applyAlignment="1">
      <alignment horizontal="center" vertical="center" wrapText="1"/>
    </xf>
    <xf numFmtId="0" fontId="11" fillId="108" borderId="29" xfId="0" applyFont="1" applyFill="1" applyBorder="1" applyAlignment="1">
      <alignment vertical="center"/>
    </xf>
    <xf numFmtId="0" fontId="58" fillId="107" borderId="32" xfId="0" applyFont="1" applyFill="1" applyBorder="1" applyAlignment="1">
      <alignment horizontal="left" vertical="center"/>
    </xf>
    <xf numFmtId="0" fontId="58" fillId="107" borderId="29" xfId="0" applyFont="1" applyFill="1" applyBorder="1" applyAlignment="1">
      <alignment horizontal="left" vertical="center"/>
    </xf>
    <xf numFmtId="0" fontId="58" fillId="107" borderId="44" xfId="0" applyFont="1" applyFill="1" applyBorder="1" applyAlignment="1">
      <alignment horizontal="left" vertical="center"/>
    </xf>
    <xf numFmtId="0" fontId="58" fillId="107" borderId="32" xfId="1519" applyFont="1" applyFill="1" applyBorder="1" applyAlignment="1">
      <alignment horizontal="left" vertical="center"/>
    </xf>
    <xf numFmtId="0" fontId="58" fillId="107" borderId="29" xfId="1519" applyFont="1" applyFill="1" applyBorder="1" applyAlignment="1">
      <alignment horizontal="left" vertical="center"/>
    </xf>
    <xf numFmtId="0" fontId="58" fillId="73" borderId="50" xfId="1519" applyFont="1" applyFill="1" applyBorder="1" applyAlignment="1">
      <alignment horizontal="center" vertical="center"/>
    </xf>
    <xf numFmtId="0" fontId="58" fillId="73" borderId="51" xfId="1519" applyFont="1" applyFill="1" applyBorder="1" applyAlignment="1">
      <alignment horizontal="center" vertical="center"/>
    </xf>
    <xf numFmtId="0" fontId="58" fillId="107" borderId="44" xfId="1519" applyFont="1" applyFill="1" applyBorder="1" applyAlignment="1">
      <alignment horizontal="left" vertical="center"/>
    </xf>
    <xf numFmtId="0" fontId="58" fillId="107" borderId="196" xfId="1519" applyFont="1" applyFill="1" applyBorder="1" applyAlignment="1">
      <alignment horizontal="left" vertical="center"/>
    </xf>
    <xf numFmtId="0" fontId="58" fillId="73" borderId="49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107" borderId="197" xfId="1519" applyFont="1" applyFill="1" applyBorder="1" applyAlignment="1">
      <alignment horizontal="left" vertical="center"/>
    </xf>
    <xf numFmtId="0" fontId="58" fillId="107" borderId="198" xfId="1519" applyFont="1" applyFill="1" applyBorder="1" applyAlignment="1">
      <alignment horizontal="left" vertical="center"/>
    </xf>
    <xf numFmtId="0" fontId="58" fillId="73" borderId="48" xfId="1519" applyFont="1" applyFill="1" applyBorder="1" applyAlignment="1">
      <alignment horizontal="center" vertical="center"/>
    </xf>
    <xf numFmtId="0" fontId="58" fillId="107" borderId="109" xfId="1532" applyFont="1" applyFill="1" applyBorder="1" applyAlignment="1">
      <alignment horizontal="left" vertical="center"/>
    </xf>
    <xf numFmtId="0" fontId="58" fillId="107" borderId="112" xfId="1532" applyFont="1" applyFill="1" applyBorder="1" applyAlignment="1">
      <alignment horizontal="left" vertical="center"/>
    </xf>
    <xf numFmtId="0" fontId="58" fillId="73" borderId="49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107" borderId="60" xfId="0" applyFont="1" applyFill="1" applyBorder="1" applyAlignment="1">
      <alignment horizontal="left" vertical="center"/>
    </xf>
    <xf numFmtId="0" fontId="58" fillId="107" borderId="62" xfId="0" applyFont="1" applyFill="1" applyBorder="1" applyAlignment="1">
      <alignment horizontal="left" vertical="center"/>
    </xf>
    <xf numFmtId="0" fontId="58" fillId="110" borderId="66" xfId="0" applyFont="1" applyFill="1" applyBorder="1" applyAlignment="1">
      <alignment horizontal="center" vertical="center"/>
    </xf>
    <xf numFmtId="0" fontId="58" fillId="110" borderId="43" xfId="0" applyFont="1" applyFill="1" applyBorder="1" applyAlignment="1">
      <alignment horizontal="center" vertical="center"/>
    </xf>
    <xf numFmtId="0" fontId="58" fillId="107" borderId="44" xfId="0" applyFont="1" applyFill="1" applyBorder="1" applyAlignment="1">
      <alignment horizontal="left" vertical="center"/>
    </xf>
    <xf numFmtId="0" fontId="58" fillId="107" borderId="45" xfId="0" applyFont="1" applyFill="1" applyBorder="1" applyAlignment="1">
      <alignment horizontal="left" vertical="center"/>
    </xf>
    <xf numFmtId="0" fontId="127" fillId="110" borderId="144" xfId="0" applyFont="1" applyFill="1" applyBorder="1" applyAlignment="1">
      <alignment horizontal="left" vertical="center" indent="1"/>
    </xf>
    <xf numFmtId="0" fontId="127" fillId="110" borderId="145" xfId="0" applyFont="1" applyFill="1" applyBorder="1" applyAlignment="1">
      <alignment horizontal="left" vertical="center" indent="1"/>
    </xf>
    <xf numFmtId="0" fontId="127" fillId="110" borderId="144" xfId="0" applyFont="1" applyFill="1" applyBorder="1" applyAlignment="1">
      <alignment horizontal="center" vertical="center"/>
    </xf>
    <xf numFmtId="0" fontId="127" fillId="110" borderId="145" xfId="0" applyFont="1" applyFill="1" applyBorder="1" applyAlignment="1">
      <alignment horizontal="center" vertical="center"/>
    </xf>
    <xf numFmtId="0" fontId="131" fillId="0" borderId="0" xfId="0" applyFont="1" applyAlignment="1">
      <alignment horizontal="left" vertical="center"/>
    </xf>
    <xf numFmtId="0" fontId="122" fillId="107" borderId="106" xfId="0" applyFont="1" applyFill="1" applyBorder="1" applyAlignment="1">
      <alignment horizontal="left" vertical="center"/>
    </xf>
    <xf numFmtId="0" fontId="122" fillId="107" borderId="107" xfId="0" applyFont="1" applyFill="1" applyBorder="1" applyAlignment="1">
      <alignment horizontal="left" vertical="center"/>
    </xf>
    <xf numFmtId="0" fontId="122" fillId="107" borderId="204" xfId="0" applyFont="1" applyFill="1" applyBorder="1" applyAlignment="1">
      <alignment horizontal="center" vertical="center"/>
    </xf>
    <xf numFmtId="0" fontId="122" fillId="107" borderId="205" xfId="0" applyFont="1" applyFill="1" applyBorder="1" applyAlignment="1">
      <alignment horizontal="center" vertical="center"/>
    </xf>
    <xf numFmtId="0" fontId="78" fillId="107" borderId="189" xfId="1476" applyFont="1" applyFill="1" applyBorder="1" applyAlignment="1">
      <alignment horizontal="center" vertical="center"/>
    </xf>
    <xf numFmtId="0" fontId="78" fillId="107" borderId="41" xfId="1476" applyFont="1" applyFill="1" applyBorder="1" applyAlignment="1">
      <alignment horizontal="center" vertical="center"/>
    </xf>
    <xf numFmtId="0" fontId="78" fillId="107" borderId="190" xfId="1476" applyFont="1" applyFill="1" applyBorder="1" applyAlignment="1">
      <alignment horizontal="center" vertical="center"/>
    </xf>
    <xf numFmtId="171" fontId="122" fillId="107" borderId="206" xfId="0" applyNumberFormat="1" applyFont="1" applyFill="1" applyBorder="1" applyAlignment="1">
      <alignment horizontal="center" vertical="center"/>
    </xf>
    <xf numFmtId="171" fontId="122" fillId="107" borderId="207" xfId="0" applyNumberFormat="1" applyFont="1" applyFill="1" applyBorder="1" applyAlignment="1">
      <alignment horizontal="center" vertical="center"/>
    </xf>
    <xf numFmtId="171" fontId="122" fillId="107" borderId="208" xfId="0" applyNumberFormat="1" applyFont="1" applyFill="1" applyBorder="1" applyAlignment="1">
      <alignment horizontal="center" vertical="center"/>
    </xf>
    <xf numFmtId="0" fontId="122" fillId="107" borderId="104" xfId="0" applyFont="1" applyFill="1" applyBorder="1" applyAlignment="1">
      <alignment horizontal="center" vertical="center"/>
    </xf>
    <xf numFmtId="0" fontId="122" fillId="107" borderId="105" xfId="0" applyFont="1" applyFill="1" applyBorder="1" applyAlignment="1">
      <alignment horizontal="center" vertical="center"/>
    </xf>
    <xf numFmtId="0" fontId="0" fillId="0" borderId="0" xfId="0"/>
    <xf numFmtId="0" fontId="58" fillId="107" borderId="32" xfId="1" applyFont="1" applyFill="1" applyBorder="1" applyAlignment="1">
      <alignment horizontal="left" vertical="center" wrapText="1"/>
    </xf>
    <xf numFmtId="0" fontId="58" fillId="107" borderId="46" xfId="1" applyFont="1" applyFill="1" applyBorder="1" applyAlignment="1">
      <alignment horizontal="left" vertical="center" wrapText="1"/>
    </xf>
    <xf numFmtId="0" fontId="58" fillId="73" borderId="25" xfId="1540" applyFont="1" applyFill="1" applyBorder="1" applyAlignment="1">
      <alignment vertical="center" wrapText="1"/>
    </xf>
    <xf numFmtId="0" fontId="58" fillId="73" borderId="27" xfId="1540" applyFont="1" applyFill="1" applyBorder="1" applyAlignment="1">
      <alignment vertical="center" wrapText="1"/>
    </xf>
    <xf numFmtId="0" fontId="58" fillId="107" borderId="44" xfId="1540" applyFont="1" applyFill="1" applyBorder="1" applyAlignment="1">
      <alignment horizontal="left" vertical="center" wrapText="1"/>
    </xf>
    <xf numFmtId="0" fontId="58" fillId="107" borderId="45" xfId="1540" applyFont="1" applyFill="1" applyBorder="1" applyAlignment="1">
      <alignment horizontal="left" vertical="center" wrapText="1"/>
    </xf>
    <xf numFmtId="183" fontId="58" fillId="107" borderId="50" xfId="1540" applyNumberFormat="1" applyFont="1" applyFill="1" applyBorder="1" applyAlignment="1">
      <alignment horizontal="center" vertical="center" wrapText="1"/>
    </xf>
    <xf numFmtId="183" fontId="58" fillId="107" borderId="51" xfId="1540" applyNumberFormat="1" applyFont="1" applyFill="1" applyBorder="1" applyAlignment="1">
      <alignment horizontal="center" vertical="center" wrapText="1"/>
    </xf>
    <xf numFmtId="0" fontId="58" fillId="107" borderId="150" xfId="1540" applyFont="1" applyFill="1" applyBorder="1" applyAlignment="1">
      <alignment horizontal="left" vertical="center" wrapText="1"/>
    </xf>
    <xf numFmtId="0" fontId="58" fillId="107" borderId="42" xfId="1540" applyFont="1" applyFill="1" applyBorder="1" applyAlignment="1">
      <alignment horizontal="left" vertical="center" wrapText="1"/>
    </xf>
    <xf numFmtId="0" fontId="58" fillId="107" borderId="56" xfId="1540" applyFont="1" applyFill="1" applyBorder="1" applyAlignment="1">
      <alignment horizontal="left" vertical="center" wrapText="1"/>
    </xf>
    <xf numFmtId="0" fontId="58" fillId="0" borderId="0" xfId="1540" applyFont="1" applyBorder="1" applyAlignment="1">
      <alignment horizontal="left" vertical="center" wrapText="1"/>
    </xf>
    <xf numFmtId="0" fontId="86" fillId="107" borderId="110" xfId="1540" applyFont="1" applyFill="1" applyBorder="1" applyAlignment="1">
      <alignment horizontal="center" vertical="center" wrapText="1"/>
    </xf>
    <xf numFmtId="0" fontId="86" fillId="107" borderId="104" xfId="1540" applyFont="1" applyFill="1" applyBorder="1" applyAlignment="1">
      <alignment horizontal="center" vertical="center" wrapText="1"/>
    </xf>
    <xf numFmtId="0" fontId="86" fillId="107" borderId="217" xfId="1540" applyFont="1" applyFill="1" applyBorder="1" applyAlignment="1">
      <alignment horizontal="center" vertical="center" wrapText="1"/>
    </xf>
    <xf numFmtId="0" fontId="86" fillId="107" borderId="111" xfId="1540" applyFont="1" applyFill="1" applyBorder="1" applyAlignment="1">
      <alignment horizontal="center" vertical="center" wrapText="1"/>
    </xf>
    <xf numFmtId="0" fontId="86" fillId="107" borderId="215" xfId="1540" applyFont="1" applyFill="1" applyBorder="1" applyAlignment="1">
      <alignment horizontal="center" vertical="center" wrapText="1"/>
    </xf>
    <xf numFmtId="0" fontId="86" fillId="107" borderId="218" xfId="1540" applyFont="1" applyFill="1" applyBorder="1" applyAlignment="1">
      <alignment horizontal="center" vertical="center" wrapText="1"/>
    </xf>
    <xf numFmtId="0" fontId="86" fillId="107" borderId="109" xfId="1540" applyFont="1" applyFill="1" applyBorder="1" applyAlignment="1">
      <alignment horizontal="center" vertical="center" wrapText="1"/>
    </xf>
    <xf numFmtId="0" fontId="86" fillId="107" borderId="116" xfId="1540" applyFont="1" applyFill="1" applyBorder="1" applyAlignment="1">
      <alignment horizontal="center" vertical="center" wrapText="1"/>
    </xf>
    <xf numFmtId="0" fontId="86" fillId="107" borderId="211" xfId="1540" applyFont="1" applyFill="1" applyBorder="1" applyAlignment="1">
      <alignment horizontal="center" vertical="center" wrapText="1"/>
    </xf>
    <xf numFmtId="17" fontId="86" fillId="107" borderId="199" xfId="1540" applyNumberFormat="1" applyFont="1" applyFill="1" applyBorder="1" applyAlignment="1">
      <alignment horizontal="center" vertical="center" wrapText="1"/>
    </xf>
    <xf numFmtId="17" fontId="86" fillId="107" borderId="210" xfId="1540" applyNumberFormat="1" applyFont="1" applyFill="1" applyBorder="1" applyAlignment="1">
      <alignment horizontal="center" vertical="center" wrapText="1"/>
    </xf>
    <xf numFmtId="17" fontId="86" fillId="107" borderId="212" xfId="1540" applyNumberFormat="1" applyFont="1" applyFill="1" applyBorder="1" applyAlignment="1">
      <alignment horizontal="center" vertical="center" wrapText="1"/>
    </xf>
    <xf numFmtId="0" fontId="86" fillId="107" borderId="49" xfId="1540" applyFont="1" applyFill="1" applyBorder="1" applyAlignment="1">
      <alignment horizontal="center" vertical="center" wrapText="1"/>
    </xf>
    <xf numFmtId="0" fontId="86" fillId="107" borderId="52" xfId="1540" applyFont="1" applyFill="1" applyBorder="1" applyAlignment="1">
      <alignment horizontal="center" vertical="center" wrapText="1"/>
    </xf>
    <xf numFmtId="0" fontId="86" fillId="107" borderId="213" xfId="1540" applyFont="1" applyFill="1" applyBorder="1" applyAlignment="1">
      <alignment horizontal="center" vertical="center" wrapText="1"/>
    </xf>
    <xf numFmtId="0" fontId="86" fillId="107" borderId="214" xfId="1540" applyFont="1" applyFill="1" applyBorder="1" applyAlignment="1">
      <alignment horizontal="center" vertical="center" wrapText="1"/>
    </xf>
    <xf numFmtId="0" fontId="86" fillId="107" borderId="216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125" fillId="107" borderId="99" xfId="1540" applyFont="1" applyFill="1" applyBorder="1" applyAlignment="1">
      <alignment horizontal="center" vertical="center" wrapText="1"/>
    </xf>
    <xf numFmtId="0" fontId="125" fillId="107" borderId="101" xfId="1540" applyFont="1" applyFill="1" applyBorder="1" applyAlignment="1">
      <alignment horizontal="center" vertical="center" wrapText="1"/>
    </xf>
    <xf numFmtId="0" fontId="125" fillId="107" borderId="100" xfId="1540" applyFont="1" applyFill="1" applyBorder="1" applyAlignment="1">
      <alignment horizontal="center" vertical="center" wrapText="1"/>
    </xf>
    <xf numFmtId="0" fontId="125" fillId="107" borderId="102" xfId="1540" applyFont="1" applyFill="1" applyBorder="1" applyAlignment="1">
      <alignment horizontal="center" vertical="center" wrapText="1"/>
    </xf>
    <xf numFmtId="0" fontId="125" fillId="107" borderId="106" xfId="1540" applyFont="1" applyFill="1" applyBorder="1" applyAlignment="1">
      <alignment horizontal="center" vertical="center" wrapText="1"/>
    </xf>
    <xf numFmtId="0" fontId="125" fillId="107" borderId="107" xfId="1540" applyFont="1" applyFill="1" applyBorder="1" applyAlignment="1">
      <alignment horizontal="center" vertical="center" wrapText="1"/>
    </xf>
    <xf numFmtId="17" fontId="125" fillId="107" borderId="99" xfId="1540" applyNumberFormat="1" applyFont="1" applyFill="1" applyBorder="1" applyAlignment="1">
      <alignment horizontal="center" vertical="center" wrapText="1"/>
    </xf>
    <xf numFmtId="17" fontId="125" fillId="107" borderId="101" xfId="1540" applyNumberFormat="1" applyFont="1" applyFill="1" applyBorder="1" applyAlignment="1">
      <alignment horizontal="center" vertical="center" wrapText="1"/>
    </xf>
    <xf numFmtId="0" fontId="86" fillId="107" borderId="50" xfId="1540" applyFont="1" applyFill="1" applyBorder="1" applyAlignment="1">
      <alignment horizontal="center" vertical="center" wrapText="1"/>
    </xf>
    <xf numFmtId="0" fontId="86" fillId="107" borderId="85" xfId="1540" applyFont="1" applyFill="1" applyBorder="1" applyAlignment="1">
      <alignment horizontal="center" vertical="center" wrapText="1"/>
    </xf>
    <xf numFmtId="0" fontId="86" fillId="107" borderId="108" xfId="1540" applyFont="1" applyFill="1" applyBorder="1" applyAlignment="1">
      <alignment horizontal="center" vertical="center" wrapText="1"/>
    </xf>
    <xf numFmtId="0" fontId="86" fillId="107" borderId="74" xfId="1540" applyFont="1" applyFill="1" applyBorder="1" applyAlignment="1">
      <alignment horizontal="center" vertical="center" wrapText="1"/>
    </xf>
    <xf numFmtId="0" fontId="82" fillId="107" borderId="139" xfId="0" applyFont="1" applyFill="1" applyBorder="1" applyAlignment="1">
      <alignment horizontal="left" vertical="center"/>
    </xf>
    <xf numFmtId="0" fontId="82" fillId="107" borderId="140" xfId="0" applyFont="1" applyFill="1" applyBorder="1" applyAlignment="1">
      <alignment horizontal="left" vertical="center"/>
    </xf>
    <xf numFmtId="0" fontId="82" fillId="107" borderId="123" xfId="0" applyFont="1" applyFill="1" applyBorder="1" applyAlignment="1">
      <alignment horizontal="left" vertical="center"/>
    </xf>
    <xf numFmtId="0" fontId="133" fillId="0" borderId="184" xfId="0" applyFont="1" applyFill="1" applyBorder="1" applyAlignment="1">
      <alignment horizontal="center" vertical="center"/>
    </xf>
    <xf numFmtId="0" fontId="133" fillId="0" borderId="185" xfId="0" applyFont="1" applyFill="1" applyBorder="1" applyAlignment="1">
      <alignment horizontal="center" vertical="center"/>
    </xf>
    <xf numFmtId="0" fontId="133" fillId="0" borderId="186" xfId="0" applyFont="1" applyFill="1" applyBorder="1" applyAlignment="1">
      <alignment horizontal="center" vertical="center"/>
    </xf>
    <xf numFmtId="0" fontId="125" fillId="107" borderId="136" xfId="0" applyFont="1" applyFill="1" applyBorder="1" applyAlignment="1">
      <alignment horizontal="left" vertical="center"/>
    </xf>
    <xf numFmtId="0" fontId="125" fillId="107" borderId="137" xfId="0" applyFont="1" applyFill="1" applyBorder="1" applyAlignment="1">
      <alignment horizontal="left" vertical="center"/>
    </xf>
    <xf numFmtId="0" fontId="125" fillId="107" borderId="138" xfId="0" applyFont="1" applyFill="1" applyBorder="1" applyAlignment="1">
      <alignment horizontal="left" vertical="center"/>
    </xf>
    <xf numFmtId="0" fontId="81" fillId="0" borderId="136" xfId="0" applyFont="1" applyFill="1" applyBorder="1" applyAlignment="1">
      <alignment horizontal="center" vertical="center"/>
    </xf>
    <xf numFmtId="0" fontId="81" fillId="0" borderId="137" xfId="0" applyFont="1" applyFill="1" applyBorder="1" applyAlignment="1">
      <alignment horizontal="center" vertical="center"/>
    </xf>
    <xf numFmtId="0" fontId="81" fillId="0" borderId="138" xfId="0" applyFont="1" applyFill="1" applyBorder="1" applyAlignment="1">
      <alignment horizontal="center" vertical="center"/>
    </xf>
    <xf numFmtId="0" fontId="82" fillId="107" borderId="136" xfId="0" applyFont="1" applyFill="1" applyBorder="1" applyAlignment="1">
      <alignment horizontal="left" vertical="center"/>
    </xf>
    <xf numFmtId="0" fontId="82" fillId="107" borderId="137" xfId="0" applyFont="1" applyFill="1" applyBorder="1" applyAlignment="1">
      <alignment horizontal="left" vertical="center"/>
    </xf>
    <xf numFmtId="0" fontId="82" fillId="107" borderId="138" xfId="0" applyFont="1" applyFill="1" applyBorder="1" applyAlignment="1">
      <alignment horizontal="left" vertical="center"/>
    </xf>
    <xf numFmtId="0" fontId="92" fillId="0" borderId="72" xfId="0" applyFont="1" applyFill="1" applyBorder="1" applyAlignment="1">
      <alignment horizontal="center" vertical="center"/>
    </xf>
    <xf numFmtId="0" fontId="92" fillId="0" borderId="70" xfId="0" applyFont="1" applyFill="1" applyBorder="1" applyAlignment="1">
      <alignment horizontal="center" vertical="center"/>
    </xf>
    <xf numFmtId="0" fontId="92" fillId="0" borderId="71" xfId="0" applyFont="1" applyFill="1" applyBorder="1" applyAlignment="1">
      <alignment horizontal="center" vertical="center"/>
    </xf>
    <xf numFmtId="0" fontId="86" fillId="107" borderId="60" xfId="0" applyFont="1" applyFill="1" applyBorder="1" applyAlignment="1">
      <alignment horizontal="left" vertical="center"/>
    </xf>
    <xf numFmtId="0" fontId="86" fillId="107" borderId="66" xfId="0" applyFont="1" applyFill="1" applyBorder="1" applyAlignment="1">
      <alignment horizontal="left" vertical="center"/>
    </xf>
    <xf numFmtId="0" fontId="86" fillId="107" borderId="67" xfId="0" applyFont="1" applyFill="1" applyBorder="1" applyAlignment="1">
      <alignment horizontal="left" vertical="center"/>
    </xf>
    <xf numFmtId="0" fontId="86" fillId="107" borderId="61" xfId="0" applyFont="1" applyFill="1" applyBorder="1" applyAlignment="1">
      <alignment horizontal="left" vertical="center"/>
    </xf>
    <xf numFmtId="3" fontId="92" fillId="0" borderId="62" xfId="0" applyNumberFormat="1" applyFont="1" applyFill="1" applyBorder="1" applyAlignment="1">
      <alignment horizontal="center" vertical="center"/>
    </xf>
    <xf numFmtId="0" fontId="92" fillId="0" borderId="43" xfId="0" applyFont="1" applyFill="1" applyBorder="1" applyAlignment="1">
      <alignment horizontal="center" vertical="center"/>
    </xf>
    <xf numFmtId="0" fontId="92" fillId="0" borderId="69" xfId="0" applyFont="1" applyFill="1" applyBorder="1" applyAlignment="1">
      <alignment horizontal="center" vertical="center"/>
    </xf>
    <xf numFmtId="0" fontId="92" fillId="0" borderId="63" xfId="0" applyFont="1" applyFill="1" applyBorder="1" applyAlignment="1">
      <alignment horizontal="center" vertical="center"/>
    </xf>
    <xf numFmtId="0" fontId="86" fillId="107" borderId="62" xfId="0" applyFont="1" applyFill="1" applyBorder="1" applyAlignment="1">
      <alignment horizontal="left" vertical="center"/>
    </xf>
    <xf numFmtId="0" fontId="86" fillId="107" borderId="43" xfId="0" applyFont="1" applyFill="1" applyBorder="1" applyAlignment="1">
      <alignment horizontal="left" vertical="center"/>
    </xf>
    <xf numFmtId="0" fontId="86" fillId="107" borderId="69" xfId="0" applyFont="1" applyFill="1" applyBorder="1" applyAlignment="1">
      <alignment horizontal="left" vertical="center"/>
    </xf>
    <xf numFmtId="0" fontId="86" fillId="107" borderId="63" xfId="0" applyFont="1" applyFill="1" applyBorder="1" applyAlignment="1">
      <alignment horizontal="left" vertical="center"/>
    </xf>
    <xf numFmtId="0" fontId="92" fillId="0" borderId="62" xfId="0" applyFont="1" applyFill="1" applyBorder="1" applyAlignment="1">
      <alignment horizontal="center" vertical="center"/>
    </xf>
    <xf numFmtId="17" fontId="82" fillId="107" borderId="99" xfId="1541" applyNumberFormat="1" applyFont="1" applyFill="1" applyBorder="1" applyAlignment="1">
      <alignment horizontal="center" vertical="center" wrapText="1"/>
    </xf>
    <xf numFmtId="17" fontId="82" fillId="107" borderId="100" xfId="1541" applyNumberFormat="1" applyFont="1" applyFill="1" applyBorder="1" applyAlignment="1">
      <alignment horizontal="center" vertical="center" wrapText="1"/>
    </xf>
    <xf numFmtId="0" fontId="122" fillId="0" borderId="0" xfId="0" applyFont="1"/>
    <xf numFmtId="0" fontId="82" fillId="107" borderId="106" xfId="1541" applyFont="1" applyFill="1" applyBorder="1" applyAlignment="1">
      <alignment horizontal="left" vertical="center" wrapText="1"/>
    </xf>
    <xf numFmtId="0" fontId="82" fillId="107" borderId="107" xfId="1541" applyFont="1" applyFill="1" applyBorder="1" applyAlignment="1">
      <alignment horizontal="left" vertical="center" wrapText="1"/>
    </xf>
    <xf numFmtId="0" fontId="58" fillId="107" borderId="32" xfId="1540" applyFont="1" applyFill="1" applyBorder="1" applyAlignment="1">
      <alignment horizontal="left" vertical="center" wrapText="1"/>
    </xf>
    <xf numFmtId="0" fontId="58" fillId="107" borderId="29" xfId="1540" applyFont="1" applyFill="1" applyBorder="1" applyAlignment="1">
      <alignment horizontal="left" vertical="center" wrapText="1"/>
    </xf>
    <xf numFmtId="17" fontId="58" fillId="107" borderId="49" xfId="1540" applyNumberFormat="1" applyFont="1" applyFill="1" applyBorder="1" applyAlignment="1">
      <alignment horizontal="center" vertical="center" wrapText="1"/>
    </xf>
    <xf numFmtId="17" fontId="58" fillId="107" borderId="1" xfId="1540" applyNumberFormat="1" applyFont="1" applyFill="1" applyBorder="1" applyAlignment="1">
      <alignment horizontal="center" vertical="center" wrapText="1"/>
    </xf>
    <xf numFmtId="171" fontId="58" fillId="107" borderId="110" xfId="1540" applyNumberFormat="1" applyFont="1" applyFill="1" applyBorder="1" applyAlignment="1">
      <alignment horizontal="center" vertical="center" wrapText="1"/>
    </xf>
    <xf numFmtId="171" fontId="58" fillId="107" borderId="105" xfId="1540" applyNumberFormat="1" applyFont="1" applyFill="1" applyBorder="1" applyAlignment="1">
      <alignment horizontal="center" vertical="center" wrapText="1"/>
    </xf>
    <xf numFmtId="0" fontId="58" fillId="107" borderId="109" xfId="0" applyFont="1" applyFill="1" applyBorder="1" applyAlignment="1">
      <alignment horizontal="left" vertical="center"/>
    </xf>
    <xf numFmtId="0" fontId="58" fillId="107" borderId="211" xfId="0" applyFont="1" applyFill="1" applyBorder="1" applyAlignment="1">
      <alignment horizontal="left" vertical="center"/>
    </xf>
    <xf numFmtId="171" fontId="58" fillId="107" borderId="66" xfId="1540" applyNumberFormat="1" applyFont="1" applyFill="1" applyBorder="1" applyAlignment="1">
      <alignment horizontal="center" vertical="center"/>
    </xf>
    <xf numFmtId="171" fontId="58" fillId="107" borderId="61" xfId="1540" applyNumberFormat="1" applyFont="1" applyFill="1" applyBorder="1" applyAlignment="1">
      <alignment horizontal="center" vertical="center"/>
    </xf>
    <xf numFmtId="0" fontId="58" fillId="107" borderId="134" xfId="1540" applyFont="1" applyFill="1" applyBorder="1" applyAlignment="1">
      <alignment horizontal="center" vertical="center" wrapText="1"/>
    </xf>
    <xf numFmtId="0" fontId="58" fillId="107" borderId="135" xfId="1540" applyFont="1" applyFill="1" applyBorder="1" applyAlignment="1">
      <alignment horizontal="center" vertical="center" wrapText="1"/>
    </xf>
    <xf numFmtId="0" fontId="58" fillId="107" borderId="133" xfId="1540" applyFont="1" applyFill="1" applyBorder="1" applyAlignment="1">
      <alignment horizontal="center" vertical="center" wrapText="1"/>
    </xf>
    <xf numFmtId="0" fontId="11" fillId="107" borderId="32" xfId="1542" applyFont="1" applyFill="1" applyBorder="1" applyAlignment="1">
      <alignment horizontal="center"/>
    </xf>
    <xf numFmtId="0" fontId="11" fillId="107" borderId="29" xfId="1542" applyFont="1" applyFill="1" applyBorder="1" applyAlignment="1">
      <alignment horizontal="center"/>
    </xf>
    <xf numFmtId="171" fontId="58" fillId="107" borderId="49" xfId="1542" applyNumberFormat="1" applyFont="1" applyFill="1" applyBorder="1" applyAlignment="1">
      <alignment horizontal="center" vertical="center"/>
    </xf>
    <xf numFmtId="171" fontId="58" fillId="107" borderId="33" xfId="1542" applyNumberFormat="1" applyFont="1" applyFill="1" applyBorder="1" applyAlignment="1">
      <alignment horizontal="center" vertical="center"/>
    </xf>
    <xf numFmtId="0" fontId="82" fillId="107" borderId="110" xfId="0" applyFont="1" applyFill="1" applyBorder="1" applyAlignment="1">
      <alignment horizontal="center" vertical="center" wrapText="1"/>
    </xf>
    <xf numFmtId="0" fontId="82" fillId="107" borderId="105" xfId="0" applyFont="1" applyFill="1" applyBorder="1" applyAlignment="1">
      <alignment horizontal="center" vertical="center" wrapText="1"/>
    </xf>
    <xf numFmtId="0" fontId="82" fillId="107" borderId="106" xfId="0" applyFont="1" applyFill="1" applyBorder="1" applyAlignment="1">
      <alignment horizontal="center" vertical="center" wrapText="1"/>
    </xf>
    <xf numFmtId="0" fontId="83" fillId="107" borderId="107" xfId="0" applyFont="1" applyFill="1" applyBorder="1" applyAlignment="1">
      <alignment vertical="center"/>
    </xf>
    <xf numFmtId="0" fontId="82" fillId="107" borderId="99" xfId="0" applyFont="1" applyFill="1" applyBorder="1" applyAlignment="1">
      <alignment horizontal="center" vertical="center" wrapText="1"/>
    </xf>
    <xf numFmtId="0" fontId="82" fillId="107" borderId="101" xfId="0" applyFont="1" applyFill="1" applyBorder="1" applyAlignment="1">
      <alignment horizontal="center" vertical="center" wrapText="1"/>
    </xf>
    <xf numFmtId="0" fontId="125" fillId="107" borderId="110" xfId="0" applyFont="1" applyFill="1" applyBorder="1" applyAlignment="1">
      <alignment horizontal="center" vertical="center" wrapText="1"/>
    </xf>
    <xf numFmtId="0" fontId="125" fillId="107" borderId="105" xfId="0" applyFont="1" applyFill="1" applyBorder="1" applyAlignment="1">
      <alignment horizontal="center" vertical="center" wrapText="1"/>
    </xf>
    <xf numFmtId="0" fontId="125" fillId="107" borderId="32" xfId="0" applyFont="1" applyFill="1" applyBorder="1" applyAlignment="1">
      <alignment horizontal="center" vertical="center" wrapText="1"/>
    </xf>
    <xf numFmtId="0" fontId="126" fillId="107" borderId="29" xfId="0" applyFont="1" applyFill="1" applyBorder="1" applyAlignment="1">
      <alignment vertical="center"/>
    </xf>
    <xf numFmtId="0" fontId="125" fillId="107" borderId="49" xfId="0" applyFont="1" applyFill="1" applyBorder="1" applyAlignment="1">
      <alignment horizontal="center" vertical="center" wrapText="1"/>
    </xf>
    <xf numFmtId="0" fontId="125" fillId="107" borderId="1" xfId="0" applyFont="1" applyFill="1" applyBorder="1" applyAlignment="1">
      <alignment horizontal="center" vertical="center" wrapText="1"/>
    </xf>
    <xf numFmtId="0" fontId="125" fillId="107" borderId="99" xfId="0" applyFont="1" applyFill="1" applyBorder="1" applyAlignment="1">
      <alignment horizontal="center" vertical="center" wrapText="1"/>
    </xf>
    <xf numFmtId="0" fontId="125" fillId="107" borderId="101" xfId="0" applyFont="1" applyFill="1" applyBorder="1" applyAlignment="1">
      <alignment horizontal="center" vertical="center" wrapText="1"/>
    </xf>
    <xf numFmtId="171" fontId="82" fillId="73" borderId="89" xfId="1474" quotePrefix="1" applyNumberFormat="1" applyFont="1" applyFill="1" applyBorder="1" applyAlignment="1">
      <alignment horizontal="center" vertical="center" wrapText="1"/>
    </xf>
    <xf numFmtId="14" fontId="82" fillId="73" borderId="76" xfId="1474" quotePrefix="1" applyNumberFormat="1" applyFont="1" applyFill="1" applyBorder="1" applyAlignment="1">
      <alignment horizontal="center" vertical="center" wrapText="1"/>
    </xf>
    <xf numFmtId="14" fontId="82" fillId="73" borderId="77" xfId="1474" quotePrefix="1" applyNumberFormat="1" applyFont="1" applyFill="1" applyBorder="1" applyAlignment="1">
      <alignment horizontal="center" vertical="center" wrapText="1"/>
    </xf>
    <xf numFmtId="0" fontId="82" fillId="107" borderId="134" xfId="1474" applyFont="1" applyFill="1" applyBorder="1" applyAlignment="1">
      <alignment horizontal="center" vertical="center" wrapText="1"/>
    </xf>
    <xf numFmtId="0" fontId="82" fillId="107" borderId="135" xfId="1474" applyFont="1" applyFill="1" applyBorder="1" applyAlignment="1">
      <alignment horizontal="center" vertical="center" wrapText="1"/>
    </xf>
    <xf numFmtId="0" fontId="82" fillId="107" borderId="226" xfId="1474" applyFont="1" applyFill="1" applyBorder="1" applyAlignment="1">
      <alignment horizontal="center" vertical="center" wrapText="1"/>
    </xf>
    <xf numFmtId="0" fontId="82" fillId="107" borderId="89" xfId="1474" applyFont="1" applyFill="1" applyBorder="1" applyAlignment="1">
      <alignment horizontal="center" vertical="center" wrapText="1"/>
    </xf>
    <xf numFmtId="0" fontId="82" fillId="107" borderId="224" xfId="1474" applyFont="1" applyFill="1" applyBorder="1" applyAlignment="1">
      <alignment horizontal="center" vertical="center" wrapText="1"/>
    </xf>
    <xf numFmtId="0" fontId="82" fillId="107" borderId="152" xfId="1474" applyFont="1" applyFill="1" applyBorder="1" applyAlignment="1">
      <alignment horizontal="center" vertical="center" wrapText="1"/>
    </xf>
    <xf numFmtId="0" fontId="82" fillId="107" borderId="223" xfId="1474" applyFont="1" applyFill="1" applyBorder="1" applyAlignment="1">
      <alignment horizontal="center" vertical="center" wrapText="1"/>
    </xf>
    <xf numFmtId="0" fontId="82" fillId="107" borderId="225" xfId="1474" applyFont="1" applyFill="1" applyBorder="1" applyAlignment="1">
      <alignment horizontal="center" vertical="center" wrapText="1"/>
    </xf>
    <xf numFmtId="0" fontId="82" fillId="107" borderId="227" xfId="1474" applyFont="1" applyFill="1" applyBorder="1" applyAlignment="1">
      <alignment horizontal="center" vertical="center" wrapText="1"/>
    </xf>
    <xf numFmtId="0" fontId="58" fillId="74" borderId="153" xfId="1483" applyFont="1" applyFill="1" applyBorder="1" applyAlignment="1">
      <alignment horizontal="center"/>
    </xf>
    <xf numFmtId="0" fontId="58" fillId="74" borderId="154" xfId="1483" applyFont="1" applyFill="1" applyBorder="1" applyAlignment="1">
      <alignment horizontal="center"/>
    </xf>
    <xf numFmtId="0" fontId="58" fillId="107" borderId="44" xfId="1498" applyFont="1" applyFill="1" applyBorder="1" applyAlignment="1">
      <alignment horizontal="left" vertical="center" wrapText="1"/>
    </xf>
    <xf numFmtId="0" fontId="58" fillId="107" borderId="45" xfId="1498" applyFont="1" applyFill="1" applyBorder="1" applyAlignment="1">
      <alignment horizontal="left" vertical="center" wrapText="1"/>
    </xf>
    <xf numFmtId="0" fontId="58" fillId="107" borderId="32" xfId="0" applyFont="1" applyFill="1" applyBorder="1" applyAlignment="1">
      <alignment horizontal="left" vertical="center" wrapText="1"/>
    </xf>
    <xf numFmtId="0" fontId="58" fillId="107" borderId="29" xfId="0" applyFont="1" applyFill="1" applyBorder="1" applyAlignment="1">
      <alignment horizontal="left" vertical="center" wrapText="1"/>
    </xf>
    <xf numFmtId="171" fontId="58" fillId="107" borderId="108" xfId="0" applyNumberFormat="1" applyFont="1" applyFill="1" applyBorder="1" applyAlignment="1">
      <alignment horizontal="center" vertical="center" wrapText="1"/>
    </xf>
    <xf numFmtId="171" fontId="58" fillId="107" borderId="114" xfId="0" applyNumberFormat="1" applyFont="1" applyFill="1" applyBorder="1" applyAlignment="1">
      <alignment horizontal="center" vertical="center" wrapText="1"/>
    </xf>
    <xf numFmtId="171" fontId="58" fillId="107" borderId="74" xfId="0" applyNumberFormat="1" applyFont="1" applyFill="1" applyBorder="1" applyAlignment="1">
      <alignment horizontal="center" vertical="center" wrapText="1"/>
    </xf>
    <xf numFmtId="171" fontId="58" fillId="107" borderId="115" xfId="0" applyNumberFormat="1" applyFont="1" applyFill="1" applyBorder="1" applyAlignment="1">
      <alignment horizontal="center" vertical="center" wrapText="1"/>
    </xf>
    <xf numFmtId="0" fontId="58" fillId="107" borderId="32" xfId="0" applyFont="1" applyFill="1" applyBorder="1" applyAlignment="1">
      <alignment horizontal="left" vertical="center"/>
    </xf>
    <xf numFmtId="0" fontId="58" fillId="107" borderId="29" xfId="0" applyFont="1" applyFill="1" applyBorder="1" applyAlignment="1">
      <alignment horizontal="left" vertical="center"/>
    </xf>
    <xf numFmtId="0" fontId="58" fillId="73" borderId="44" xfId="0" applyFont="1" applyFill="1" applyBorder="1" applyAlignment="1">
      <alignment horizontal="center" vertical="center" wrapText="1"/>
    </xf>
    <xf numFmtId="0" fontId="58" fillId="73" borderId="45" xfId="0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 wrapText="1"/>
    </xf>
    <xf numFmtId="0" fontId="58" fillId="73" borderId="51" xfId="0" applyFont="1" applyFill="1" applyBorder="1" applyAlignment="1">
      <alignment horizontal="center" vertical="center" wrapText="1"/>
    </xf>
    <xf numFmtId="0" fontId="0" fillId="0" borderId="0" xfId="0" applyFont="1"/>
    <xf numFmtId="0" fontId="58" fillId="73" borderId="230" xfId="0" applyFont="1" applyFill="1" applyBorder="1" applyAlignment="1">
      <alignment vertical="center"/>
    </xf>
    <xf numFmtId="0" fontId="58" fillId="73" borderId="231" xfId="0" applyFont="1" applyFill="1" applyBorder="1" applyAlignment="1">
      <alignment vertical="center"/>
    </xf>
    <xf numFmtId="0" fontId="58" fillId="73" borderId="232" xfId="0" applyFont="1" applyFill="1" applyBorder="1" applyAlignment="1">
      <alignment vertical="center"/>
    </xf>
    <xf numFmtId="171" fontId="58" fillId="73" borderId="189" xfId="0" applyNumberFormat="1" applyFont="1" applyFill="1" applyBorder="1" applyAlignment="1">
      <alignment horizontal="center" vertical="center"/>
    </xf>
    <xf numFmtId="171" fontId="58" fillId="73" borderId="190" xfId="0" applyNumberFormat="1" applyFont="1" applyFill="1" applyBorder="1" applyAlignment="1">
      <alignment horizontal="center" vertical="center"/>
    </xf>
    <xf numFmtId="0" fontId="58" fillId="107" borderId="25" xfId="0" applyFont="1" applyFill="1" applyBorder="1" applyAlignment="1">
      <alignment horizontal="center" vertical="center" wrapText="1"/>
    </xf>
    <xf numFmtId="0" fontId="58" fillId="107" borderId="27" xfId="0" applyFont="1" applyFill="1" applyBorder="1" applyAlignment="1">
      <alignment horizontal="center" vertical="center" wrapText="1"/>
    </xf>
    <xf numFmtId="0" fontId="58" fillId="73" borderId="25" xfId="0" applyFont="1" applyFill="1" applyBorder="1" applyAlignment="1">
      <alignment horizontal="left" vertical="center" wrapText="1"/>
    </xf>
    <xf numFmtId="0" fontId="58" fillId="73" borderId="53" xfId="0" applyFont="1" applyFill="1" applyBorder="1" applyAlignment="1">
      <alignment horizontal="left" vertical="center" wrapText="1"/>
    </xf>
    <xf numFmtId="0" fontId="58" fillId="73" borderId="27" xfId="0" applyFont="1" applyFill="1" applyBorder="1" applyAlignment="1">
      <alignment horizontal="left" vertical="center" wrapText="1"/>
    </xf>
    <xf numFmtId="0" fontId="58" fillId="73" borderId="131" xfId="0" applyFont="1" applyFill="1" applyBorder="1" applyAlignment="1">
      <alignment horizontal="left" vertical="center" wrapText="1"/>
    </xf>
    <xf numFmtId="0" fontId="58" fillId="73" borderId="132" xfId="0" applyFont="1" applyFill="1" applyBorder="1" applyAlignment="1">
      <alignment horizontal="left" vertical="center" wrapText="1"/>
    </xf>
    <xf numFmtId="0" fontId="122" fillId="110" borderId="234" xfId="0" applyFont="1" applyFill="1" applyBorder="1" applyAlignment="1">
      <alignment horizontal="center" vertical="center" wrapText="1"/>
    </xf>
    <xf numFmtId="0" fontId="122" fillId="110" borderId="235" xfId="0" applyFont="1" applyFill="1" applyBorder="1" applyAlignment="1">
      <alignment horizontal="center" vertical="center" wrapText="1"/>
    </xf>
    <xf numFmtId="0" fontId="122" fillId="110" borderId="236" xfId="0" applyFont="1" applyFill="1" applyBorder="1" applyAlignment="1">
      <alignment horizontal="center" vertical="center" wrapText="1"/>
    </xf>
    <xf numFmtId="171" fontId="58" fillId="73" borderId="25" xfId="0" applyNumberFormat="1" applyFont="1" applyFill="1" applyBorder="1" applyAlignment="1">
      <alignment horizontal="center" vertical="center" wrapText="1"/>
    </xf>
    <xf numFmtId="171" fontId="58" fillId="73" borderId="27" xfId="0" applyNumberFormat="1" applyFont="1" applyFill="1" applyBorder="1" applyAlignment="1">
      <alignment horizontal="center" vertical="center" wrapText="1"/>
    </xf>
    <xf numFmtId="0" fontId="130" fillId="107" borderId="25" xfId="0" applyFont="1" applyFill="1" applyBorder="1" applyAlignment="1">
      <alignment horizontal="center" vertical="center"/>
    </xf>
    <xf numFmtId="0" fontId="130" fillId="107" borderId="53" xfId="0" applyFont="1" applyFill="1" applyBorder="1" applyAlignment="1">
      <alignment horizontal="center" vertical="center"/>
    </xf>
    <xf numFmtId="0" fontId="130" fillId="107" borderId="27" xfId="0" applyFont="1" applyFill="1" applyBorder="1" applyAlignment="1">
      <alignment horizontal="center" vertical="center"/>
    </xf>
    <xf numFmtId="0" fontId="122" fillId="107" borderId="44" xfId="0" applyFont="1" applyFill="1" applyBorder="1" applyAlignment="1">
      <alignment vertical="center"/>
    </xf>
    <xf numFmtId="0" fontId="122" fillId="107" borderId="45" xfId="0" applyFont="1" applyFill="1" applyBorder="1" applyAlignment="1">
      <alignment vertical="center"/>
    </xf>
    <xf numFmtId="0" fontId="58" fillId="110" borderId="81" xfId="0" applyFont="1" applyFill="1" applyBorder="1" applyAlignment="1">
      <alignment horizontal="left" vertical="center"/>
    </xf>
    <xf numFmtId="0" fontId="58" fillId="110" borderId="177" xfId="0" applyFont="1" applyFill="1" applyBorder="1" applyAlignment="1">
      <alignment horizontal="left" vertical="center"/>
    </xf>
    <xf numFmtId="0" fontId="58" fillId="110" borderId="84" xfId="0" applyFont="1" applyFill="1" applyBorder="1" applyAlignment="1">
      <alignment horizontal="left" vertical="center"/>
    </xf>
    <xf numFmtId="0" fontId="58" fillId="73" borderId="44" xfId="1476" applyFont="1" applyFill="1" applyBorder="1" applyAlignment="1">
      <alignment horizontal="left" vertical="center"/>
    </xf>
    <xf numFmtId="0" fontId="58" fillId="73" borderId="45" xfId="1476" applyFont="1" applyFill="1" applyBorder="1" applyAlignment="1">
      <alignment horizontal="left" vertical="center"/>
    </xf>
    <xf numFmtId="0" fontId="58" fillId="73" borderId="50" xfId="1476" applyFont="1" applyFill="1" applyBorder="1" applyAlignment="1">
      <alignment horizontal="center" vertical="center"/>
    </xf>
    <xf numFmtId="0" fontId="58" fillId="73" borderId="51" xfId="1476" applyFont="1" applyFill="1" applyBorder="1" applyAlignment="1">
      <alignment horizontal="center" vertical="center"/>
    </xf>
    <xf numFmtId="0" fontId="58" fillId="107" borderId="44" xfId="0" applyFont="1" applyFill="1" applyBorder="1" applyAlignment="1">
      <alignment horizontal="center" vertical="center" wrapText="1"/>
    </xf>
    <xf numFmtId="0" fontId="58" fillId="107" borderId="124" xfId="0" applyFont="1" applyFill="1" applyBorder="1" applyAlignment="1">
      <alignment horizontal="center" vertical="center" wrapText="1"/>
    </xf>
    <xf numFmtId="0" fontId="122" fillId="107" borderId="50" xfId="0" applyFont="1" applyFill="1" applyBorder="1" applyAlignment="1">
      <alignment horizontal="center" vertical="center" wrapText="1"/>
    </xf>
    <xf numFmtId="0" fontId="122" fillId="107" borderId="51" xfId="0" applyFont="1" applyFill="1" applyBorder="1" applyAlignment="1">
      <alignment horizontal="center" vertical="center" wrapText="1"/>
    </xf>
    <xf numFmtId="0" fontId="78" fillId="107" borderId="44" xfId="0" applyFont="1" applyFill="1" applyBorder="1" applyAlignment="1">
      <alignment horizontal="center" vertical="center"/>
    </xf>
    <xf numFmtId="0" fontId="78" fillId="107" borderId="45" xfId="0" applyFont="1" applyFill="1" applyBorder="1" applyAlignment="1">
      <alignment horizontal="center" vertical="center"/>
    </xf>
    <xf numFmtId="0" fontId="58" fillId="73" borderId="39" xfId="0" applyFont="1" applyFill="1" applyBorder="1" applyAlignment="1">
      <alignment horizontal="center" vertical="center" wrapText="1"/>
    </xf>
    <xf numFmtId="0" fontId="58" fillId="73" borderId="40" xfId="0" applyFont="1" applyFill="1" applyBorder="1" applyAlignment="1">
      <alignment horizontal="center" vertical="center" wrapText="1"/>
    </xf>
    <xf numFmtId="0" fontId="58" fillId="107" borderId="25" xfId="0" applyFont="1" applyFill="1" applyBorder="1" applyAlignment="1">
      <alignment horizontal="left" vertical="center" wrapText="1"/>
    </xf>
    <xf numFmtId="0" fontId="58" fillId="107" borderId="27" xfId="0" applyFont="1" applyFill="1" applyBorder="1" applyAlignment="1">
      <alignment horizontal="left" vertical="center" wrapText="1"/>
    </xf>
    <xf numFmtId="0" fontId="58" fillId="107" borderId="44" xfId="0" applyFont="1" applyFill="1" applyBorder="1" applyAlignment="1">
      <alignment horizontal="left" vertical="center" wrapText="1"/>
    </xf>
    <xf numFmtId="0" fontId="58" fillId="107" borderId="45" xfId="0" applyFont="1" applyFill="1" applyBorder="1" applyAlignment="1">
      <alignment horizontal="left" vertical="center" wrapText="1"/>
    </xf>
    <xf numFmtId="0" fontId="58" fillId="107" borderId="197" xfId="0" applyFont="1" applyFill="1" applyBorder="1" applyAlignment="1">
      <alignment horizontal="left" vertical="center" wrapText="1"/>
    </xf>
    <xf numFmtId="0" fontId="58" fillId="107" borderId="237" xfId="0" applyFont="1" applyFill="1" applyBorder="1" applyAlignment="1">
      <alignment horizontal="left" vertical="center" wrapText="1"/>
    </xf>
    <xf numFmtId="0" fontId="11" fillId="0" borderId="162" xfId="1546" applyFont="1" applyBorder="1" applyAlignment="1">
      <alignment horizontal="center" vertical="justify"/>
    </xf>
    <xf numFmtId="0" fontId="11" fillId="0" borderId="168" xfId="1546" applyFont="1" applyBorder="1" applyAlignment="1">
      <alignment horizontal="center" vertical="justify"/>
    </xf>
    <xf numFmtId="0" fontId="58" fillId="0" borderId="238" xfId="1546" applyFont="1" applyBorder="1" applyAlignment="1">
      <alignment horizontal="left" vertical="center" wrapText="1"/>
    </xf>
    <xf numFmtId="0" fontId="58" fillId="0" borderId="239" xfId="1546" applyFont="1" applyBorder="1" applyAlignment="1">
      <alignment horizontal="left" vertical="center" wrapText="1"/>
    </xf>
    <xf numFmtId="0" fontId="58" fillId="0" borderId="187" xfId="1546" applyFont="1" applyBorder="1" applyAlignment="1">
      <alignment horizontal="left" vertical="center" wrapText="1"/>
    </xf>
    <xf numFmtId="0" fontId="58" fillId="107" borderId="66" xfId="1546" applyFont="1" applyFill="1" applyBorder="1" applyAlignment="1">
      <alignment horizontal="center" vertical="center" wrapText="1"/>
    </xf>
    <xf numFmtId="0" fontId="58" fillId="107" borderId="43" xfId="1546" applyFont="1" applyFill="1" applyBorder="1" applyAlignment="1">
      <alignment horizontal="center" vertical="center" wrapText="1"/>
    </xf>
    <xf numFmtId="0" fontId="58" fillId="110" borderId="61" xfId="1546" applyFont="1" applyFill="1" applyBorder="1" applyAlignment="1">
      <alignment horizontal="center" vertical="center" wrapText="1"/>
    </xf>
    <xf numFmtId="0" fontId="58" fillId="110" borderId="63" xfId="1546" applyFont="1" applyFill="1" applyBorder="1" applyAlignment="1">
      <alignment horizontal="center" vertical="center" wrapText="1"/>
    </xf>
    <xf numFmtId="0" fontId="58" fillId="107" borderId="60" xfId="1546" applyFont="1" applyFill="1" applyBorder="1" applyAlignment="1">
      <alignment horizontal="center" vertical="center" wrapText="1"/>
    </xf>
    <xf numFmtId="0" fontId="58" fillId="107" borderId="62" xfId="1546" applyFont="1" applyFill="1" applyBorder="1" applyAlignment="1">
      <alignment horizontal="center" vertical="center" wrapText="1"/>
    </xf>
    <xf numFmtId="0" fontId="58" fillId="107" borderId="197" xfId="1546" applyFont="1" applyFill="1" applyBorder="1" applyAlignment="1">
      <alignment horizontal="left" vertical="center"/>
    </xf>
    <xf numFmtId="0" fontId="58" fillId="107" borderId="198" xfId="1546" applyFont="1" applyFill="1" applyBorder="1" applyAlignment="1">
      <alignment horizontal="left" vertical="center"/>
    </xf>
    <xf numFmtId="0" fontId="11" fillId="0" borderId="161" xfId="1546" applyFont="1" applyBorder="1" applyAlignment="1">
      <alignment horizontal="center" vertical="justify"/>
    </xf>
    <xf numFmtId="0" fontId="11" fillId="0" borderId="163" xfId="1546" applyFont="1" applyBorder="1" applyAlignment="1">
      <alignment horizontal="center" vertical="justify"/>
    </xf>
    <xf numFmtId="0" fontId="11" fillId="0" borderId="164" xfId="1546" applyFont="1" applyBorder="1" applyAlignment="1">
      <alignment horizontal="center" vertical="justify"/>
    </xf>
    <xf numFmtId="0" fontId="58" fillId="107" borderId="44" xfId="1546" applyFont="1" applyFill="1" applyBorder="1" applyAlignment="1">
      <alignment horizontal="left" vertical="center" wrapText="1"/>
    </xf>
    <xf numFmtId="0" fontId="58" fillId="107" borderId="45" xfId="1546" applyFont="1" applyFill="1" applyBorder="1" applyAlignment="1">
      <alignment horizontal="left" vertical="center" wrapText="1"/>
    </xf>
    <xf numFmtId="0" fontId="58" fillId="107" borderId="109" xfId="1546" applyFont="1" applyFill="1" applyBorder="1" applyAlignment="1">
      <alignment horizontal="left" vertical="center" wrapText="1"/>
    </xf>
    <xf numFmtId="0" fontId="58" fillId="107" borderId="112" xfId="1546" applyFont="1" applyFill="1" applyBorder="1" applyAlignment="1">
      <alignment horizontal="left" vertical="center" wrapText="1"/>
    </xf>
    <xf numFmtId="0" fontId="58" fillId="107" borderId="240" xfId="0" applyFont="1" applyFill="1" applyBorder="1" applyAlignment="1">
      <alignment horizontal="left" vertical="center" wrapText="1"/>
    </xf>
    <xf numFmtId="0" fontId="58" fillId="107" borderId="241" xfId="0" applyFont="1" applyFill="1" applyBorder="1" applyAlignment="1">
      <alignment horizontal="left" vertical="center" wrapText="1"/>
    </xf>
    <xf numFmtId="0" fontId="122" fillId="110" borderId="242" xfId="0" applyFont="1" applyFill="1" applyBorder="1" applyAlignment="1">
      <alignment horizontal="left" vertical="center" wrapText="1"/>
    </xf>
    <xf numFmtId="0" fontId="122" fillId="110" borderId="243" xfId="0" applyFont="1" applyFill="1" applyBorder="1" applyAlignment="1">
      <alignment horizontal="left" vertical="center" wrapText="1"/>
    </xf>
    <xf numFmtId="0" fontId="58" fillId="107" borderId="109" xfId="0" applyFont="1" applyFill="1" applyBorder="1" applyAlignment="1">
      <alignment horizontal="left" vertical="center" wrapText="1"/>
    </xf>
    <xf numFmtId="0" fontId="58" fillId="107" borderId="112" xfId="0" applyFont="1" applyFill="1" applyBorder="1" applyAlignment="1">
      <alignment horizontal="left" vertical="center" wrapText="1"/>
    </xf>
    <xf numFmtId="0" fontId="58" fillId="107" borderId="198" xfId="0" applyFont="1" applyFill="1" applyBorder="1" applyAlignment="1">
      <alignment horizontal="left" vertical="center" wrapText="1"/>
    </xf>
    <xf numFmtId="3" fontId="58" fillId="107" borderId="44" xfId="0" applyNumberFormat="1" applyFont="1" applyFill="1" applyBorder="1" applyAlignment="1">
      <alignment horizontal="left" vertical="center" wrapText="1"/>
    </xf>
    <xf numFmtId="3" fontId="58" fillId="107" borderId="45" xfId="0" applyNumberFormat="1" applyFont="1" applyFill="1" applyBorder="1" applyAlignment="1">
      <alignment horizontal="left" vertical="center" wrapText="1"/>
    </xf>
    <xf numFmtId="3" fontId="58" fillId="107" borderId="246" xfId="0" applyNumberFormat="1" applyFont="1" applyFill="1" applyBorder="1" applyAlignment="1">
      <alignment horizontal="left" vertical="center" wrapText="1"/>
    </xf>
    <xf numFmtId="0" fontId="58" fillId="107" borderId="197" xfId="0" applyFont="1" applyFill="1" applyBorder="1" applyAlignment="1">
      <alignment horizontal="center" vertical="center" wrapText="1"/>
    </xf>
    <xf numFmtId="0" fontId="58" fillId="107" borderId="198" xfId="0" applyFont="1" applyFill="1" applyBorder="1" applyAlignment="1">
      <alignment horizontal="center" vertical="center" wrapText="1"/>
    </xf>
    <xf numFmtId="171" fontId="58" fillId="107" borderId="99" xfId="0" applyNumberFormat="1" applyFont="1" applyFill="1" applyBorder="1" applyAlignment="1">
      <alignment horizontal="center" vertical="center" wrapText="1"/>
    </xf>
    <xf numFmtId="171" fontId="58" fillId="107" borderId="100" xfId="0" applyNumberFormat="1" applyFont="1" applyFill="1" applyBorder="1" applyAlignment="1">
      <alignment horizontal="center" vertical="center" wrapText="1"/>
    </xf>
    <xf numFmtId="0" fontId="58" fillId="107" borderId="116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  <xf numFmtId="186" fontId="75" fillId="0" borderId="1" xfId="1370" applyNumberFormat="1" applyFont="1" applyBorder="1" applyAlignment="1">
      <alignment horizontal="center" vertical="center"/>
    </xf>
    <xf numFmtId="186" fontId="75" fillId="0" borderId="30" xfId="1370" applyNumberFormat="1" applyFont="1" applyBorder="1" applyAlignment="1">
      <alignment horizontal="center" vertical="center"/>
    </xf>
    <xf numFmtId="0" fontId="11" fillId="0" borderId="249" xfId="1542" applyFont="1" applyFill="1" applyBorder="1" applyAlignment="1">
      <alignment vertical="center"/>
    </xf>
    <xf numFmtId="3" fontId="11" fillId="0" borderId="52" xfId="1542" applyNumberFormat="1" applyFont="1" applyBorder="1" applyAlignment="1">
      <alignment vertical="center"/>
    </xf>
    <xf numFmtId="3" fontId="11" fillId="0" borderId="47" xfId="1542" applyNumberFormat="1" applyFont="1" applyBorder="1" applyAlignment="1">
      <alignment vertical="center"/>
    </xf>
    <xf numFmtId="0" fontId="11" fillId="0" borderId="250" xfId="1542" applyFont="1" applyBorder="1" applyAlignment="1">
      <alignment vertical="center"/>
    </xf>
    <xf numFmtId="3" fontId="11" fillId="0" borderId="251" xfId="1542" applyNumberFormat="1" applyFont="1" applyFill="1" applyBorder="1" applyAlignment="1">
      <alignment vertical="center"/>
    </xf>
    <xf numFmtId="3" fontId="75" fillId="0" borderId="1" xfId="1370" applyNumberFormat="1" applyFont="1" applyFill="1" applyBorder="1" applyAlignment="1">
      <alignment horizontal="right" vertical="center"/>
    </xf>
    <xf numFmtId="168" fontId="75" fillId="0" borderId="30" xfId="1370" applyNumberFormat="1" applyFont="1" applyFill="1" applyBorder="1" applyAlignment="1">
      <alignment horizontal="center" vertical="center"/>
    </xf>
  </cellXfs>
  <cellStyles count="293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2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4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3.xml"/><Relationship Id="rId64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59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1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3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5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78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7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80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82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66675</xdr:rowOff>
    </xdr:to>
    <xdr:pic>
      <xdr:nvPicPr>
        <xdr:cNvPr id="84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8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8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8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8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8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9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9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9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9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9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66675</xdr:rowOff>
    </xdr:to>
    <xdr:pic>
      <xdr:nvPicPr>
        <xdr:cNvPr id="9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5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5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5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5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5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76200</xdr:rowOff>
    </xdr:to>
    <xdr:pic>
      <xdr:nvPicPr>
        <xdr:cNvPr id="1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7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8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8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8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9525</xdr:colOff>
      <xdr:row>11</xdr:row>
      <xdr:rowOff>28575</xdr:rowOff>
    </xdr:to>
    <xdr:pic>
      <xdr:nvPicPr>
        <xdr:cNvPr id="1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895850"/>
          <a:ext cx="95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05\balance%2005\diciembre%202005\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12\RECURSOS%20HUMANOS\IPAS_JUNIO-2012_tabla_mort_2009-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E31"/>
  <sheetViews>
    <sheetView showGridLines="0" workbookViewId="0">
      <selection activeCell="D27" sqref="D27"/>
    </sheetView>
  </sheetViews>
  <sheetFormatPr baseColWidth="10" defaultRowHeight="10.5"/>
  <cols>
    <col min="1" max="1" width="10.42578125" style="51" customWidth="1"/>
    <col min="2" max="2" width="66.140625" style="52" customWidth="1"/>
    <col min="3" max="3" width="7.7109375" style="52" customWidth="1"/>
    <col min="4" max="5" width="12.28515625" style="52" bestFit="1" customWidth="1"/>
    <col min="6" max="16384" width="11.42578125" style="51"/>
  </cols>
  <sheetData>
    <row r="1" spans="1:5" s="52" customFormat="1" ht="11.25" thickBot="1">
      <c r="A1" s="51"/>
    </row>
    <row r="2" spans="1:5" s="52" customFormat="1" ht="18" customHeight="1">
      <c r="A2" s="53"/>
      <c r="B2" s="1302" t="s">
        <v>370</v>
      </c>
      <c r="C2" s="1304" t="s">
        <v>390</v>
      </c>
      <c r="D2" s="323">
        <v>43008</v>
      </c>
      <c r="E2" s="324">
        <v>42735</v>
      </c>
    </row>
    <row r="3" spans="1:5" s="52" customFormat="1" ht="18" customHeight="1">
      <c r="A3" s="51"/>
      <c r="B3" s="1303"/>
      <c r="C3" s="1305"/>
      <c r="D3" s="325" t="s">
        <v>391</v>
      </c>
      <c r="E3" s="326" t="s">
        <v>391</v>
      </c>
    </row>
    <row r="4" spans="1:5" s="52" customFormat="1" ht="21" customHeight="1">
      <c r="A4" s="51"/>
      <c r="B4" s="54" t="s">
        <v>371</v>
      </c>
      <c r="C4" s="55"/>
      <c r="D4" s="911"/>
      <c r="E4" s="56"/>
    </row>
    <row r="5" spans="1:5" s="52" customFormat="1" ht="21" customHeight="1">
      <c r="A5" s="51"/>
      <c r="B5" s="1106" t="s">
        <v>372</v>
      </c>
      <c r="C5" s="909">
        <v>7</v>
      </c>
      <c r="D5" s="29">
        <v>5354753</v>
      </c>
      <c r="E5" s="910">
        <v>64876443</v>
      </c>
    </row>
    <row r="6" spans="1:5" s="52" customFormat="1" ht="21" customHeight="1">
      <c r="A6" s="51"/>
      <c r="B6" s="27" t="s">
        <v>373</v>
      </c>
      <c r="C6" s="55">
        <v>8</v>
      </c>
      <c r="D6" s="912">
        <v>8003338</v>
      </c>
      <c r="E6" s="30">
        <v>0</v>
      </c>
    </row>
    <row r="7" spans="1:5" s="52" customFormat="1" ht="21" customHeight="1">
      <c r="A7" s="51"/>
      <c r="B7" s="1106" t="s">
        <v>374</v>
      </c>
      <c r="C7" s="28"/>
      <c r="D7" s="29">
        <v>2130406</v>
      </c>
      <c r="E7" s="30">
        <v>334293</v>
      </c>
    </row>
    <row r="8" spans="1:5" s="52" customFormat="1" ht="21" customHeight="1">
      <c r="A8" s="51"/>
      <c r="B8" s="1106" t="s">
        <v>375</v>
      </c>
      <c r="C8" s="28">
        <v>8</v>
      </c>
      <c r="D8" s="29">
        <v>97319052</v>
      </c>
      <c r="E8" s="30">
        <v>106288544</v>
      </c>
    </row>
    <row r="9" spans="1:5" s="52" customFormat="1" ht="21" customHeight="1">
      <c r="A9" s="51"/>
      <c r="B9" s="1106" t="s">
        <v>376</v>
      </c>
      <c r="C9" s="28">
        <v>9</v>
      </c>
      <c r="D9" s="29">
        <v>132006</v>
      </c>
      <c r="E9" s="30">
        <v>1275867</v>
      </c>
    </row>
    <row r="10" spans="1:5" s="52" customFormat="1" ht="21" customHeight="1">
      <c r="A10" s="51"/>
      <c r="B10" s="1106" t="s">
        <v>377</v>
      </c>
      <c r="C10" s="28">
        <v>10</v>
      </c>
      <c r="D10" s="29">
        <v>4028284</v>
      </c>
      <c r="E10" s="30">
        <v>3309945</v>
      </c>
    </row>
    <row r="11" spans="1:5" s="52" customFormat="1" ht="21" customHeight="1">
      <c r="A11" s="51"/>
      <c r="B11" s="1106" t="s">
        <v>378</v>
      </c>
      <c r="C11" s="28"/>
      <c r="D11" s="29">
        <v>8434804</v>
      </c>
      <c r="E11" s="30">
        <v>5986263</v>
      </c>
    </row>
    <row r="12" spans="1:5" s="52" customFormat="1" ht="36" customHeight="1">
      <c r="A12" s="51"/>
      <c r="B12" s="1107" t="s">
        <v>379</v>
      </c>
      <c r="C12" s="1060"/>
      <c r="D12" s="327">
        <v>125402643</v>
      </c>
      <c r="E12" s="328">
        <v>182071355</v>
      </c>
    </row>
    <row r="13" spans="1:5" ht="11.25" customHeight="1">
      <c r="A13" s="57"/>
      <c r="B13" s="27"/>
      <c r="C13" s="28"/>
      <c r="D13" s="29"/>
      <c r="E13" s="30"/>
    </row>
    <row r="14" spans="1:5" s="52" customFormat="1" ht="21" customHeight="1">
      <c r="B14" s="1108" t="s">
        <v>380</v>
      </c>
      <c r="C14" s="1060"/>
      <c r="D14" s="329">
        <v>125402643</v>
      </c>
      <c r="E14" s="330">
        <v>182071355</v>
      </c>
    </row>
    <row r="15" spans="1:5" s="52" customFormat="1" ht="21" customHeight="1">
      <c r="B15" s="1109" t="s">
        <v>381</v>
      </c>
      <c r="C15" s="35"/>
      <c r="D15" s="38"/>
      <c r="E15" s="39"/>
    </row>
    <row r="16" spans="1:5" s="52" customFormat="1" ht="21" customHeight="1">
      <c r="A16" s="51"/>
      <c r="B16" s="1106" t="s">
        <v>382</v>
      </c>
      <c r="C16" s="28">
        <v>8</v>
      </c>
      <c r="D16" s="29">
        <v>7807734</v>
      </c>
      <c r="E16" s="30">
        <v>7792445</v>
      </c>
    </row>
    <row r="17" spans="1:5" s="52" customFormat="1" ht="21" customHeight="1">
      <c r="A17" s="51"/>
      <c r="B17" s="1106" t="s">
        <v>374</v>
      </c>
      <c r="C17" s="28"/>
      <c r="D17" s="29">
        <v>906722</v>
      </c>
      <c r="E17" s="30">
        <v>886496</v>
      </c>
    </row>
    <row r="18" spans="1:5" s="52" customFormat="1" ht="21" customHeight="1">
      <c r="A18" s="51"/>
      <c r="B18" s="1106" t="s">
        <v>383</v>
      </c>
      <c r="C18" s="28">
        <v>8</v>
      </c>
      <c r="D18" s="29">
        <v>2704030</v>
      </c>
      <c r="E18" s="30">
        <v>2082334</v>
      </c>
    </row>
    <row r="19" spans="1:5" s="52" customFormat="1" ht="21" customHeight="1">
      <c r="A19" s="51"/>
      <c r="B19" s="1106" t="s">
        <v>384</v>
      </c>
      <c r="C19" s="28">
        <v>11</v>
      </c>
      <c r="D19" s="29">
        <v>227268867</v>
      </c>
      <c r="E19" s="30">
        <v>227951484</v>
      </c>
    </row>
    <row r="20" spans="1:5" s="52" customFormat="1" ht="21" customHeight="1">
      <c r="A20" s="51"/>
      <c r="B20" s="1106" t="s">
        <v>385</v>
      </c>
      <c r="C20" s="28">
        <v>12</v>
      </c>
      <c r="D20" s="29">
        <v>36233012</v>
      </c>
      <c r="E20" s="30">
        <v>36233012</v>
      </c>
    </row>
    <row r="21" spans="1:5" s="52" customFormat="1" ht="21" customHeight="1">
      <c r="A21" s="51"/>
      <c r="B21" s="1106" t="s">
        <v>386</v>
      </c>
      <c r="C21" s="28">
        <v>13</v>
      </c>
      <c r="D21" s="29">
        <v>1318137790</v>
      </c>
      <c r="E21" s="30">
        <v>1294570086</v>
      </c>
    </row>
    <row r="22" spans="1:5" s="52" customFormat="1" ht="21" customHeight="1">
      <c r="A22" s="51"/>
      <c r="B22" s="1106" t="s">
        <v>387</v>
      </c>
      <c r="C22" s="28">
        <v>24</v>
      </c>
      <c r="D22" s="29">
        <v>21339558</v>
      </c>
      <c r="E22" s="30">
        <v>20231924</v>
      </c>
    </row>
    <row r="23" spans="1:5" s="52" customFormat="1" ht="21" customHeight="1">
      <c r="B23" s="1110" t="s">
        <v>388</v>
      </c>
      <c r="C23" s="1060"/>
      <c r="D23" s="327">
        <v>1614397713</v>
      </c>
      <c r="E23" s="328">
        <v>1589747781</v>
      </c>
    </row>
    <row r="24" spans="1:5" ht="11.25" customHeight="1">
      <c r="A24" s="57"/>
      <c r="B24" s="27"/>
      <c r="C24" s="28"/>
      <c r="D24" s="29"/>
      <c r="E24" s="30"/>
    </row>
    <row r="25" spans="1:5" s="52" customFormat="1" ht="21" customHeight="1" thickBot="1">
      <c r="B25" s="1111" t="s">
        <v>389</v>
      </c>
      <c r="C25" s="1061"/>
      <c r="D25" s="331">
        <v>1739800356</v>
      </c>
      <c r="E25" s="332">
        <v>1771819136</v>
      </c>
    </row>
    <row r="26" spans="1:5" s="52" customFormat="1" ht="28.5" customHeight="1">
      <c r="B26" s="58"/>
      <c r="C26" s="59"/>
      <c r="D26" s="1027"/>
      <c r="E26" s="1027"/>
    </row>
    <row r="27" spans="1:5" s="52" customFormat="1" ht="28.5" customHeight="1">
      <c r="A27" s="51"/>
      <c r="B27" s="58"/>
      <c r="C27" s="59"/>
      <c r="D27" s="60"/>
      <c r="E27" s="60"/>
    </row>
    <row r="29" spans="1:5" s="52" customFormat="1" ht="15" customHeight="1">
      <c r="A29" s="51"/>
    </row>
    <row r="31" spans="1:5" s="52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8"/>
  <sheetViews>
    <sheetView showGridLines="0" workbookViewId="0">
      <selection activeCell="D16" sqref="D16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 thickBot="1">
      <c r="B2" s="1328" t="s">
        <v>533</v>
      </c>
      <c r="C2" s="1330" t="s">
        <v>536</v>
      </c>
      <c r="D2" s="1331"/>
      <c r="E2" s="1332" t="s">
        <v>481</v>
      </c>
      <c r="F2" s="1333"/>
      <c r="G2" s="1333"/>
      <c r="H2" s="1334"/>
    </row>
    <row r="3" spans="2:12" ht="13.5" customHeight="1">
      <c r="B3" s="1329"/>
      <c r="C3" s="510">
        <v>43008</v>
      </c>
      <c r="D3" s="510">
        <v>42643</v>
      </c>
      <c r="E3" s="1335" t="s">
        <v>537</v>
      </c>
      <c r="F3" s="1336"/>
      <c r="G3" s="1335" t="s">
        <v>538</v>
      </c>
      <c r="H3" s="1337"/>
    </row>
    <row r="4" spans="2:12" ht="13.5" customHeight="1">
      <c r="B4" s="1329"/>
      <c r="C4" s="1338" t="s">
        <v>32</v>
      </c>
      <c r="D4" s="1338" t="s">
        <v>32</v>
      </c>
      <c r="E4" s="1055">
        <v>43008</v>
      </c>
      <c r="F4" s="510">
        <v>42735</v>
      </c>
      <c r="G4" s="1055">
        <v>43008</v>
      </c>
      <c r="H4" s="510">
        <v>42643</v>
      </c>
    </row>
    <row r="5" spans="2:12" ht="12.75" customHeight="1">
      <c r="B5" s="1329"/>
      <c r="C5" s="1339" t="s">
        <v>32</v>
      </c>
      <c r="D5" s="1339" t="s">
        <v>32</v>
      </c>
      <c r="E5" s="468" t="s">
        <v>391</v>
      </c>
      <c r="F5" s="468" t="s">
        <v>391</v>
      </c>
      <c r="G5" s="468" t="s">
        <v>391</v>
      </c>
      <c r="H5" s="596" t="s">
        <v>391</v>
      </c>
    </row>
    <row r="6" spans="2:12" ht="21" customHeight="1">
      <c r="B6" s="598" t="s">
        <v>9</v>
      </c>
      <c r="C6" s="80">
        <v>9.9699999999999998E-5</v>
      </c>
      <c r="D6" s="80">
        <v>9.9699999999999998E-5</v>
      </c>
      <c r="E6" s="313">
        <v>20269</v>
      </c>
      <c r="F6" s="313">
        <v>21198</v>
      </c>
      <c r="G6" s="313">
        <v>1306</v>
      </c>
      <c r="H6" s="597">
        <v>1142</v>
      </c>
      <c r="I6" s="2"/>
    </row>
    <row r="7" spans="2:12" ht="21" customHeight="1">
      <c r="B7" s="598" t="s">
        <v>53</v>
      </c>
      <c r="C7" s="80">
        <v>0.46493499999999999</v>
      </c>
      <c r="D7" s="80">
        <v>0.46493499999999999</v>
      </c>
      <c r="E7" s="313">
        <v>51368289</v>
      </c>
      <c r="F7" s="313">
        <v>52704047</v>
      </c>
      <c r="G7" s="313">
        <v>2697480</v>
      </c>
      <c r="H7" s="597">
        <v>2921630</v>
      </c>
      <c r="I7" s="2"/>
      <c r="J7" s="2"/>
      <c r="K7" s="2"/>
      <c r="L7" s="2"/>
    </row>
    <row r="8" spans="2:12" ht="21" customHeight="1" thickBot="1">
      <c r="B8" s="599" t="s">
        <v>3</v>
      </c>
      <c r="C8" s="600"/>
      <c r="D8" s="601"/>
      <c r="E8" s="602">
        <v>51388558</v>
      </c>
      <c r="F8" s="602">
        <v>52725245</v>
      </c>
      <c r="G8" s="602">
        <v>2698786</v>
      </c>
      <c r="H8" s="603">
        <v>2922772</v>
      </c>
    </row>
    <row r="10" spans="2:12">
      <c r="E10" s="7"/>
      <c r="F10" s="7"/>
      <c r="G10" s="7"/>
      <c r="H10" s="7"/>
    </row>
    <row r="12" spans="2:12">
      <c r="I12" s="2"/>
    </row>
    <row r="13" spans="2:12" ht="15">
      <c r="B13"/>
      <c r="C13"/>
      <c r="D13"/>
      <c r="E13"/>
      <c r="H13" s="2"/>
    </row>
    <row r="14" spans="2:12" ht="15">
      <c r="B14"/>
      <c r="C14"/>
      <c r="D14"/>
      <c r="E14"/>
    </row>
    <row r="15" spans="2:12" ht="15">
      <c r="B15"/>
      <c r="C15"/>
      <c r="D15"/>
      <c r="E15"/>
    </row>
    <row r="16" spans="2:12" ht="15">
      <c r="B16"/>
      <c r="C16"/>
      <c r="D16"/>
      <c r="E16"/>
    </row>
    <row r="17" spans="2:5" ht="15">
      <c r="B17"/>
      <c r="C17"/>
      <c r="D17"/>
      <c r="E17"/>
    </row>
    <row r="18" spans="2:5" ht="15">
      <c r="B18"/>
      <c r="C18"/>
      <c r="D18"/>
      <c r="E18"/>
    </row>
  </sheetData>
  <mergeCells count="7"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H40"/>
  <sheetViews>
    <sheetView showGridLines="0" workbookViewId="0">
      <selection activeCell="J21" sqref="J21"/>
    </sheetView>
  </sheetViews>
  <sheetFormatPr baseColWidth="10" defaultRowHeight="10.5"/>
  <cols>
    <col min="1" max="1" width="11.42578125" style="83"/>
    <col min="2" max="2" width="54.7109375" style="83" customWidth="1"/>
    <col min="3" max="3" width="12.85546875" style="83" customWidth="1"/>
    <col min="4" max="6" width="11.7109375" style="83" customWidth="1"/>
    <col min="7" max="7" width="12.85546875" style="83" hidden="1" customWidth="1"/>
    <col min="8" max="8" width="11.7109375" style="83" hidden="1" customWidth="1"/>
    <col min="9" max="16384" width="11.42578125" style="83"/>
  </cols>
  <sheetData>
    <row r="1" spans="1:8" ht="11.25" thickBot="1">
      <c r="A1" s="5"/>
      <c r="B1" s="5"/>
      <c r="D1" s="84"/>
      <c r="H1" s="84"/>
    </row>
    <row r="2" spans="1:8" ht="21.75" hidden="1" customHeight="1" thickBot="1">
      <c r="B2" s="85"/>
      <c r="C2" s="1340" t="s">
        <v>55</v>
      </c>
      <c r="D2" s="1340"/>
      <c r="E2" s="1340" t="s">
        <v>56</v>
      </c>
      <c r="F2" s="1340"/>
      <c r="G2" s="1340" t="s">
        <v>55</v>
      </c>
      <c r="H2" s="1340"/>
    </row>
    <row r="3" spans="1:8" s="86" customFormat="1" ht="21">
      <c r="B3" s="1341" t="s">
        <v>539</v>
      </c>
      <c r="C3" s="314">
        <v>43008</v>
      </c>
      <c r="D3" s="314">
        <v>42643</v>
      </c>
      <c r="E3" s="271" t="s">
        <v>336</v>
      </c>
      <c r="F3" s="87" t="s">
        <v>337</v>
      </c>
      <c r="G3" s="314">
        <v>42916</v>
      </c>
      <c r="H3" s="314">
        <v>42551</v>
      </c>
    </row>
    <row r="4" spans="1:8" s="86" customFormat="1" ht="15" customHeight="1">
      <c r="B4" s="1342"/>
      <c r="C4" s="315" t="s">
        <v>391</v>
      </c>
      <c r="D4" s="315" t="s">
        <v>391</v>
      </c>
      <c r="E4" s="272" t="s">
        <v>391</v>
      </c>
      <c r="F4" s="88" t="s">
        <v>391</v>
      </c>
      <c r="G4" s="315" t="s">
        <v>391</v>
      </c>
      <c r="H4" s="315" t="s">
        <v>391</v>
      </c>
    </row>
    <row r="5" spans="1:8" ht="24" customHeight="1">
      <c r="B5" s="89" t="s">
        <v>540</v>
      </c>
      <c r="C5" s="726">
        <v>1076815</v>
      </c>
      <c r="D5" s="90">
        <v>88399</v>
      </c>
      <c r="E5" s="726">
        <v>-148788</v>
      </c>
      <c r="F5" s="91">
        <v>19730</v>
      </c>
      <c r="G5" s="90">
        <v>1225603</v>
      </c>
      <c r="H5" s="90">
        <v>68669</v>
      </c>
    </row>
    <row r="6" spans="1:8" ht="24" customHeight="1">
      <c r="B6" s="1284" t="s">
        <v>541</v>
      </c>
      <c r="C6" s="90">
        <v>-47742</v>
      </c>
      <c r="D6" s="90">
        <v>-139583</v>
      </c>
      <c r="E6" s="726">
        <v>-42857</v>
      </c>
      <c r="F6" s="91">
        <v>-135964</v>
      </c>
      <c r="G6" s="803">
        <v>-4885</v>
      </c>
      <c r="H6" s="90">
        <v>-3619</v>
      </c>
    </row>
    <row r="7" spans="1:8" ht="20.100000000000001" customHeight="1">
      <c r="B7" s="89" t="s">
        <v>542</v>
      </c>
      <c r="C7" s="90">
        <v>745245</v>
      </c>
      <c r="D7" s="90">
        <v>38177</v>
      </c>
      <c r="E7" s="726">
        <v>297457</v>
      </c>
      <c r="F7" s="91">
        <v>1379</v>
      </c>
      <c r="G7" s="803">
        <v>447788</v>
      </c>
      <c r="H7" s="90">
        <v>36798</v>
      </c>
    </row>
    <row r="8" spans="1:8" ht="20.100000000000001" customHeight="1">
      <c r="B8" s="89" t="s">
        <v>543</v>
      </c>
      <c r="C8" s="90">
        <v>-14803</v>
      </c>
      <c r="D8" s="90">
        <v>-235158</v>
      </c>
      <c r="E8" s="726">
        <v>-484</v>
      </c>
      <c r="F8" s="91">
        <v>-235158</v>
      </c>
      <c r="G8" s="803">
        <v>-14319</v>
      </c>
      <c r="H8" s="90">
        <v>0</v>
      </c>
    </row>
    <row r="9" spans="1:8" ht="20.100000000000001" customHeight="1">
      <c r="B9" s="316" t="s">
        <v>530</v>
      </c>
      <c r="C9" s="317">
        <v>1759515</v>
      </c>
      <c r="D9" s="317">
        <v>-248165</v>
      </c>
      <c r="E9" s="317">
        <v>105328</v>
      </c>
      <c r="F9" s="317">
        <v>-350013</v>
      </c>
      <c r="G9" s="317">
        <v>1654187</v>
      </c>
      <c r="H9" s="317">
        <v>101848</v>
      </c>
    </row>
    <row r="10" spans="1:8" ht="20.100000000000001" customHeight="1">
      <c r="B10" s="89" t="s">
        <v>544</v>
      </c>
      <c r="C10" s="90">
        <v>-3167486</v>
      </c>
      <c r="D10" s="90">
        <v>-3602992</v>
      </c>
      <c r="E10" s="726">
        <v>-1010493</v>
      </c>
      <c r="F10" s="91">
        <v>-1176942</v>
      </c>
      <c r="G10" s="90">
        <v>-2156993</v>
      </c>
      <c r="H10" s="90">
        <v>-2426050</v>
      </c>
    </row>
    <row r="11" spans="1:8" ht="20.100000000000001" customHeight="1">
      <c r="B11" s="89" t="s">
        <v>545</v>
      </c>
      <c r="C11" s="90">
        <v>-4979502</v>
      </c>
      <c r="D11" s="90">
        <v>-5098530</v>
      </c>
      <c r="E11" s="726">
        <v>-1593414</v>
      </c>
      <c r="F11" s="91">
        <v>-1677413</v>
      </c>
      <c r="G11" s="90">
        <v>-3386088</v>
      </c>
      <c r="H11" s="90">
        <v>-3421117</v>
      </c>
    </row>
    <row r="12" spans="1:8" ht="20.100000000000001" customHeight="1">
      <c r="B12" s="89" t="s">
        <v>546</v>
      </c>
      <c r="C12" s="90">
        <v>-13702558</v>
      </c>
      <c r="D12" s="90">
        <v>-11268307</v>
      </c>
      <c r="E12" s="726">
        <v>-4487755</v>
      </c>
      <c r="F12" s="91">
        <v>-3851949</v>
      </c>
      <c r="G12" s="90">
        <v>-9214803</v>
      </c>
      <c r="H12" s="90">
        <v>-7416358</v>
      </c>
    </row>
    <row r="13" spans="1:8" ht="20.100000000000001" customHeight="1">
      <c r="B13" s="89" t="s">
        <v>547</v>
      </c>
      <c r="C13" s="90">
        <v>-467921</v>
      </c>
      <c r="D13" s="90">
        <v>-423529</v>
      </c>
      <c r="E13" s="726">
        <v>-178643</v>
      </c>
      <c r="F13" s="91">
        <v>-159667</v>
      </c>
      <c r="G13" s="90">
        <v>-289278</v>
      </c>
      <c r="H13" s="90">
        <v>-263862</v>
      </c>
    </row>
    <row r="14" spans="1:8" ht="20.100000000000001" customHeight="1">
      <c r="B14" s="89" t="s">
        <v>548</v>
      </c>
      <c r="C14" s="90">
        <v>-124278</v>
      </c>
      <c r="D14" s="90">
        <v>-138292</v>
      </c>
      <c r="E14" s="726">
        <v>-28496</v>
      </c>
      <c r="F14" s="91">
        <v>-32849</v>
      </c>
      <c r="G14" s="90">
        <v>-95782</v>
      </c>
      <c r="H14" s="90">
        <v>-105443</v>
      </c>
    </row>
    <row r="15" spans="1:8" ht="20.100000000000001" customHeight="1">
      <c r="B15" s="316" t="s">
        <v>425</v>
      </c>
      <c r="C15" s="273">
        <v>-22441745</v>
      </c>
      <c r="D15" s="273">
        <v>-20531650</v>
      </c>
      <c r="E15" s="273">
        <v>-7298801</v>
      </c>
      <c r="F15" s="273">
        <v>-6898820</v>
      </c>
      <c r="G15" s="273">
        <v>-15142944</v>
      </c>
      <c r="H15" s="273">
        <v>-13632830</v>
      </c>
    </row>
    <row r="16" spans="1:8" ht="20.100000000000001" customHeight="1">
      <c r="B16" s="89" t="s">
        <v>549</v>
      </c>
      <c r="C16" s="90">
        <v>3764955</v>
      </c>
      <c r="D16" s="90">
        <v>3966003</v>
      </c>
      <c r="E16" s="726">
        <v>992909</v>
      </c>
      <c r="F16" s="91">
        <v>938733</v>
      </c>
      <c r="G16" s="90">
        <v>2772046</v>
      </c>
      <c r="H16" s="90">
        <v>3027270</v>
      </c>
    </row>
    <row r="17" spans="2:8" ht="20.100000000000001" customHeight="1">
      <c r="B17" s="89" t="s">
        <v>550</v>
      </c>
      <c r="C17" s="90">
        <v>1122784</v>
      </c>
      <c r="D17" s="90">
        <v>1173341</v>
      </c>
      <c r="E17" s="726">
        <v>444261</v>
      </c>
      <c r="F17" s="91">
        <v>424008</v>
      </c>
      <c r="G17" s="90">
        <v>678523</v>
      </c>
      <c r="H17" s="90">
        <v>749333</v>
      </c>
    </row>
    <row r="18" spans="2:8" ht="20.100000000000001" hidden="1" customHeight="1">
      <c r="B18" s="727" t="s">
        <v>268</v>
      </c>
      <c r="C18" s="728"/>
      <c r="D18" s="90"/>
      <c r="E18" s="730"/>
      <c r="F18" s="729"/>
      <c r="G18" s="728"/>
      <c r="H18" s="90"/>
    </row>
    <row r="19" spans="2:8" ht="20.100000000000001" customHeight="1" thickBot="1">
      <c r="B19" s="318" t="s">
        <v>551</v>
      </c>
      <c r="C19" s="319">
        <v>4887739</v>
      </c>
      <c r="D19" s="319">
        <v>5139344</v>
      </c>
      <c r="E19" s="319">
        <v>1437170</v>
      </c>
      <c r="F19" s="319">
        <v>1362741</v>
      </c>
      <c r="G19" s="319">
        <v>3450569</v>
      </c>
      <c r="H19" s="319">
        <v>3776603</v>
      </c>
    </row>
    <row r="22" spans="2:8" ht="11.25">
      <c r="B22" s="92"/>
      <c r="C22" s="93"/>
      <c r="D22" s="94"/>
      <c r="E22" s="84"/>
      <c r="G22" s="93"/>
      <c r="H22" s="94"/>
    </row>
    <row r="23" spans="2:8" ht="11.25">
      <c r="C23" s="93"/>
      <c r="D23" s="94"/>
      <c r="G23" s="93"/>
      <c r="H23" s="94"/>
    </row>
    <row r="24" spans="2:8" ht="11.25">
      <c r="C24" s="93"/>
      <c r="D24" s="93"/>
      <c r="E24" s="93"/>
      <c r="F24" s="93"/>
      <c r="G24" s="93"/>
      <c r="H24" s="93"/>
    </row>
    <row r="25" spans="2:8" ht="11.25">
      <c r="C25" s="93"/>
      <c r="D25" s="94"/>
      <c r="G25" s="93"/>
      <c r="H25" s="94"/>
    </row>
    <row r="26" spans="2:8">
      <c r="C26" s="84"/>
      <c r="G26" s="84"/>
    </row>
    <row r="37" spans="2:2">
      <c r="B37" s="95"/>
    </row>
    <row r="38" spans="2:2">
      <c r="B38" s="95"/>
    </row>
    <row r="39" spans="2:2">
      <c r="B39" s="95"/>
    </row>
    <row r="40" spans="2:2">
      <c r="B40" s="95"/>
    </row>
  </sheetData>
  <mergeCells count="4">
    <mergeCell ref="C2:D2"/>
    <mergeCell ref="E2:F2"/>
    <mergeCell ref="B3:B4"/>
    <mergeCell ref="G2:H2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1:R65413"/>
  <sheetViews>
    <sheetView showGridLines="0" workbookViewId="0">
      <selection activeCell="A15" sqref="A15"/>
    </sheetView>
  </sheetViews>
  <sheetFormatPr baseColWidth="10" defaultColWidth="44" defaultRowHeight="17.25" customHeight="1"/>
  <cols>
    <col min="1" max="1" width="8.85546875" style="614" customWidth="1"/>
    <col min="2" max="2" width="48.7109375" style="614" customWidth="1"/>
    <col min="3" max="7" width="12.7109375" style="614" customWidth="1"/>
    <col min="8" max="8" width="2.140625" style="615" customWidth="1"/>
    <col min="9" max="9" width="42.28515625" style="614" customWidth="1"/>
    <col min="10" max="13" width="14.7109375" style="614" customWidth="1"/>
    <col min="14" max="14" width="12.5703125" style="617" customWidth="1"/>
    <col min="15" max="15" width="33.7109375" style="614" bestFit="1" customWidth="1"/>
    <col min="16" max="18" width="16.7109375" style="614" customWidth="1"/>
    <col min="19" max="19" width="13.5703125" style="614" customWidth="1"/>
    <col min="20" max="20" width="12.140625" style="614" customWidth="1"/>
    <col min="21" max="21" width="12.5703125" style="614" customWidth="1"/>
    <col min="22" max="22" width="14" style="614" customWidth="1"/>
    <col min="23" max="23" width="11.7109375" style="614" customWidth="1"/>
    <col min="24" max="24" width="45.85546875" style="614" bestFit="1" customWidth="1"/>
    <col min="25" max="25" width="34.7109375" style="614" customWidth="1"/>
    <col min="26" max="26" width="20.7109375" style="614" customWidth="1"/>
    <col min="27" max="27" width="20.5703125" style="614" bestFit="1" customWidth="1"/>
    <col min="28" max="16384" width="44" style="614"/>
  </cols>
  <sheetData>
    <row r="1" spans="2:18" ht="17.25" customHeight="1" thickBot="1"/>
    <row r="2" spans="2:18" ht="33.75" customHeight="1">
      <c r="B2" s="643">
        <v>43008</v>
      </c>
      <c r="C2" s="1133" t="s">
        <v>552</v>
      </c>
      <c r="D2" s="1133" t="s">
        <v>553</v>
      </c>
      <c r="E2" s="1133" t="s">
        <v>554</v>
      </c>
      <c r="F2" s="1133" t="s">
        <v>555</v>
      </c>
      <c r="G2" s="523" t="s">
        <v>537</v>
      </c>
      <c r="H2" s="618"/>
      <c r="I2" s="643">
        <v>43008</v>
      </c>
      <c r="J2" s="1133" t="s">
        <v>557</v>
      </c>
      <c r="K2" s="1133" t="s">
        <v>558</v>
      </c>
      <c r="L2" s="1133" t="s">
        <v>559</v>
      </c>
      <c r="M2" s="523" t="s">
        <v>560</v>
      </c>
      <c r="N2" s="619"/>
      <c r="O2" s="1157" t="s">
        <v>561</v>
      </c>
      <c r="P2" s="647" t="s">
        <v>243</v>
      </c>
      <c r="Q2" s="647" t="s">
        <v>244</v>
      </c>
      <c r="R2" s="648" t="s">
        <v>7</v>
      </c>
    </row>
    <row r="3" spans="2:18" ht="24" customHeight="1">
      <c r="B3" s="644" t="s">
        <v>556</v>
      </c>
      <c r="C3" s="645" t="s">
        <v>391</v>
      </c>
      <c r="D3" s="645" t="s">
        <v>391</v>
      </c>
      <c r="E3" s="645" t="s">
        <v>391</v>
      </c>
      <c r="F3" s="645" t="s">
        <v>391</v>
      </c>
      <c r="G3" s="646" t="s">
        <v>391</v>
      </c>
      <c r="H3" s="620"/>
      <c r="I3" s="644" t="s">
        <v>556</v>
      </c>
      <c r="J3" s="645" t="s">
        <v>391</v>
      </c>
      <c r="K3" s="645" t="s">
        <v>391</v>
      </c>
      <c r="L3" s="645" t="s">
        <v>391</v>
      </c>
      <c r="M3" s="646" t="s">
        <v>391</v>
      </c>
      <c r="N3" s="619"/>
      <c r="O3" s="621" t="s">
        <v>562</v>
      </c>
      <c r="P3" s="622" t="s">
        <v>41</v>
      </c>
      <c r="Q3" s="622" t="s">
        <v>29</v>
      </c>
      <c r="R3" s="623" t="s">
        <v>76</v>
      </c>
    </row>
    <row r="4" spans="2:18" ht="21" customHeight="1">
      <c r="B4" s="624" t="s">
        <v>9</v>
      </c>
      <c r="C4" s="625">
        <v>8837902</v>
      </c>
      <c r="D4" s="625">
        <v>266107572</v>
      </c>
      <c r="E4" s="625">
        <v>21505210</v>
      </c>
      <c r="F4" s="625">
        <v>50144675</v>
      </c>
      <c r="G4" s="626">
        <v>203295589</v>
      </c>
      <c r="H4" s="627"/>
      <c r="I4" s="624" t="s">
        <v>9</v>
      </c>
      <c r="J4" s="625">
        <v>13100151</v>
      </c>
      <c r="K4" s="625">
        <v>38241074</v>
      </c>
      <c r="L4" s="625">
        <v>-24347196</v>
      </c>
      <c r="M4" s="626">
        <v>-793727</v>
      </c>
      <c r="N4" s="628"/>
      <c r="O4" s="621" t="s">
        <v>563</v>
      </c>
      <c r="P4" s="622" t="s">
        <v>570</v>
      </c>
      <c r="Q4" s="622" t="s">
        <v>570</v>
      </c>
      <c r="R4" s="623" t="s">
        <v>570</v>
      </c>
    </row>
    <row r="5" spans="2:18" ht="21" customHeight="1">
      <c r="B5" s="624" t="s">
        <v>8</v>
      </c>
      <c r="C5" s="625">
        <v>2007528</v>
      </c>
      <c r="D5" s="625">
        <v>85198038</v>
      </c>
      <c r="E5" s="625">
        <v>9667081</v>
      </c>
      <c r="F5" s="625">
        <v>23988965</v>
      </c>
      <c r="G5" s="626">
        <v>53549520</v>
      </c>
      <c r="H5" s="627"/>
      <c r="I5" s="624" t="s">
        <v>8</v>
      </c>
      <c r="J5" s="625">
        <v>1924495</v>
      </c>
      <c r="K5" s="625">
        <v>8647040</v>
      </c>
      <c r="L5" s="625">
        <v>-6031457</v>
      </c>
      <c r="M5" s="626">
        <v>-691088</v>
      </c>
      <c r="N5" s="628"/>
      <c r="O5" s="621" t="s">
        <v>564</v>
      </c>
      <c r="P5" s="629">
        <v>0.99990029999999996</v>
      </c>
      <c r="Q5" s="629">
        <v>1</v>
      </c>
      <c r="R5" s="630">
        <v>0.53506500000000001</v>
      </c>
    </row>
    <row r="6" spans="2:18" ht="21" customHeight="1">
      <c r="B6" s="624" t="s">
        <v>23</v>
      </c>
      <c r="C6" s="625">
        <v>8671</v>
      </c>
      <c r="D6" s="625">
        <v>66069561</v>
      </c>
      <c r="E6" s="625">
        <v>14951</v>
      </c>
      <c r="F6" s="625">
        <v>0</v>
      </c>
      <c r="G6" s="626">
        <v>66063281</v>
      </c>
      <c r="H6" s="627"/>
      <c r="I6" s="624" t="s">
        <v>23</v>
      </c>
      <c r="J6" s="625">
        <v>4444995</v>
      </c>
      <c r="K6" s="625">
        <v>0</v>
      </c>
      <c r="L6" s="625">
        <v>-4588</v>
      </c>
      <c r="M6" s="626">
        <v>4449583</v>
      </c>
      <c r="N6" s="628"/>
      <c r="O6" s="621" t="s">
        <v>565</v>
      </c>
      <c r="P6" s="629">
        <v>0.99990029999999996</v>
      </c>
      <c r="Q6" s="629">
        <v>1</v>
      </c>
      <c r="R6" s="630">
        <v>0.53506500000000001</v>
      </c>
    </row>
    <row r="7" spans="2:18" ht="15" customHeight="1">
      <c r="B7" s="624" t="s">
        <v>24</v>
      </c>
      <c r="C7" s="625">
        <v>18749756</v>
      </c>
      <c r="D7" s="625">
        <v>151730124</v>
      </c>
      <c r="E7" s="625">
        <v>14386182</v>
      </c>
      <c r="F7" s="625">
        <v>78931252</v>
      </c>
      <c r="G7" s="626">
        <v>77162446</v>
      </c>
      <c r="H7" s="627"/>
      <c r="I7" s="624" t="s">
        <v>24</v>
      </c>
      <c r="J7" s="625">
        <v>8745373</v>
      </c>
      <c r="K7" s="625">
        <v>39920513</v>
      </c>
      <c r="L7" s="625">
        <v>-25517105</v>
      </c>
      <c r="M7" s="626">
        <v>-5658035</v>
      </c>
      <c r="N7" s="628"/>
      <c r="O7" s="1158" t="s">
        <v>566</v>
      </c>
      <c r="P7" s="631"/>
      <c r="Q7" s="631"/>
      <c r="R7" s="632"/>
    </row>
    <row r="8" spans="2:18" ht="21" customHeight="1">
      <c r="B8" s="624" t="s">
        <v>6</v>
      </c>
      <c r="C8" s="625">
        <v>4155188</v>
      </c>
      <c r="D8" s="625">
        <v>458938</v>
      </c>
      <c r="E8" s="625">
        <v>1535815</v>
      </c>
      <c r="F8" s="625">
        <v>0</v>
      </c>
      <c r="G8" s="626">
        <v>3078311</v>
      </c>
      <c r="H8" s="627"/>
      <c r="I8" s="624" t="s">
        <v>6</v>
      </c>
      <c r="J8" s="625">
        <v>1135999</v>
      </c>
      <c r="K8" s="625">
        <v>10094775</v>
      </c>
      <c r="L8" s="625">
        <v>-8604580</v>
      </c>
      <c r="M8" s="626">
        <v>-354196</v>
      </c>
      <c r="N8" s="628"/>
      <c r="O8" s="621" t="s">
        <v>567</v>
      </c>
      <c r="P8" s="1025">
        <v>8.5127043302100511E-2</v>
      </c>
      <c r="Q8" s="1025">
        <v>1.602553637661407E-2</v>
      </c>
      <c r="R8" s="1026">
        <v>6.2645690739509846E-2</v>
      </c>
    </row>
    <row r="9" spans="2:18" ht="21" customHeight="1">
      <c r="B9" s="624" t="s">
        <v>5</v>
      </c>
      <c r="C9" s="625">
        <v>6579382</v>
      </c>
      <c r="D9" s="625">
        <v>788004</v>
      </c>
      <c r="E9" s="625">
        <v>3849359</v>
      </c>
      <c r="F9" s="625">
        <v>42109</v>
      </c>
      <c r="G9" s="626">
        <v>3475918</v>
      </c>
      <c r="H9" s="627"/>
      <c r="I9" s="624" t="s">
        <v>5</v>
      </c>
      <c r="J9" s="625">
        <v>530078</v>
      </c>
      <c r="K9" s="625">
        <v>6096959</v>
      </c>
      <c r="L9" s="625">
        <v>-5820927</v>
      </c>
      <c r="M9" s="626">
        <v>254046</v>
      </c>
      <c r="N9" s="628"/>
      <c r="O9" s="621" t="s">
        <v>568</v>
      </c>
      <c r="P9" s="633">
        <v>8.2559565697414156E-2</v>
      </c>
      <c r="Q9" s="633">
        <v>4.6254636612752378E-2</v>
      </c>
      <c r="R9" s="634">
        <v>0.1095401762902883</v>
      </c>
    </row>
    <row r="10" spans="2:18" ht="21" customHeight="1" thickBot="1">
      <c r="B10" s="624" t="s">
        <v>4</v>
      </c>
      <c r="C10" s="625">
        <v>1917090</v>
      </c>
      <c r="D10" s="625">
        <v>5374832</v>
      </c>
      <c r="E10" s="625">
        <v>2491323</v>
      </c>
      <c r="F10" s="625">
        <v>0</v>
      </c>
      <c r="G10" s="626">
        <v>4800599</v>
      </c>
      <c r="H10" s="627"/>
      <c r="I10" s="624" t="s">
        <v>4</v>
      </c>
      <c r="J10" s="625">
        <v>862777</v>
      </c>
      <c r="K10" s="625">
        <v>6187845</v>
      </c>
      <c r="L10" s="625">
        <v>-4997812</v>
      </c>
      <c r="M10" s="626">
        <v>-327256</v>
      </c>
      <c r="N10" s="628"/>
      <c r="O10" s="635" t="s">
        <v>569</v>
      </c>
      <c r="P10" s="636">
        <v>0.10990734082576216</v>
      </c>
      <c r="Q10" s="636">
        <v>1.9016906410125493E-2</v>
      </c>
      <c r="R10" s="637">
        <v>3.0606054287204056E-2</v>
      </c>
    </row>
    <row r="11" spans="2:18" ht="18" customHeight="1" thickBot="1">
      <c r="B11" s="638" t="s">
        <v>61</v>
      </c>
      <c r="C11" s="639">
        <v>732876</v>
      </c>
      <c r="D11" s="639">
        <v>8262767</v>
      </c>
      <c r="E11" s="639">
        <v>300306</v>
      </c>
      <c r="F11" s="639">
        <v>102946</v>
      </c>
      <c r="G11" s="640">
        <v>8592391</v>
      </c>
      <c r="H11" s="627"/>
      <c r="I11" s="638" t="s">
        <v>61</v>
      </c>
      <c r="J11" s="639">
        <v>-51012</v>
      </c>
      <c r="K11" s="639">
        <v>296150</v>
      </c>
      <c r="L11" s="639">
        <v>-487622</v>
      </c>
      <c r="M11" s="640">
        <v>140460</v>
      </c>
      <c r="N11" s="628"/>
    </row>
    <row r="13" spans="2:18" ht="17.25" customHeight="1" thickBot="1"/>
    <row r="14" spans="2:18" ht="33" customHeight="1">
      <c r="B14" s="643">
        <v>42735</v>
      </c>
      <c r="C14" s="1133" t="s">
        <v>552</v>
      </c>
      <c r="D14" s="1133" t="s">
        <v>553</v>
      </c>
      <c r="E14" s="1133" t="s">
        <v>554</v>
      </c>
      <c r="F14" s="1133" t="s">
        <v>555</v>
      </c>
      <c r="G14" s="523" t="s">
        <v>537</v>
      </c>
      <c r="H14" s="618"/>
      <c r="I14" s="643">
        <v>42643</v>
      </c>
      <c r="J14" s="1133" t="s">
        <v>557</v>
      </c>
      <c r="K14" s="1133" t="s">
        <v>558</v>
      </c>
      <c r="L14" s="1133" t="s">
        <v>559</v>
      </c>
      <c r="M14" s="523" t="s">
        <v>560</v>
      </c>
      <c r="N14" s="619"/>
    </row>
    <row r="15" spans="2:18" ht="17.25" customHeight="1">
      <c r="B15" s="644" t="s">
        <v>556</v>
      </c>
      <c r="C15" s="645" t="s">
        <v>391</v>
      </c>
      <c r="D15" s="645" t="s">
        <v>391</v>
      </c>
      <c r="E15" s="645" t="s">
        <v>391</v>
      </c>
      <c r="F15" s="645" t="s">
        <v>391</v>
      </c>
      <c r="G15" s="646" t="s">
        <v>391</v>
      </c>
      <c r="H15" s="620"/>
      <c r="I15" s="644" t="s">
        <v>556</v>
      </c>
      <c r="J15" s="645" t="s">
        <v>391</v>
      </c>
      <c r="K15" s="645" t="s">
        <v>391</v>
      </c>
      <c r="L15" s="645" t="s">
        <v>391</v>
      </c>
      <c r="M15" s="646" t="s">
        <v>391</v>
      </c>
      <c r="N15" s="619"/>
    </row>
    <row r="16" spans="2:18" ht="19.5" customHeight="1">
      <c r="B16" s="624" t="s">
        <v>9</v>
      </c>
      <c r="C16" s="625">
        <v>44978477</v>
      </c>
      <c r="D16" s="625">
        <v>263155183</v>
      </c>
      <c r="E16" s="625">
        <v>46265462</v>
      </c>
      <c r="F16" s="625">
        <v>49255201</v>
      </c>
      <c r="G16" s="626">
        <v>212612997</v>
      </c>
      <c r="H16" s="627"/>
      <c r="I16" s="624" t="s">
        <v>9</v>
      </c>
      <c r="J16" s="625">
        <v>11452050</v>
      </c>
      <c r="K16" s="625">
        <v>38576096</v>
      </c>
      <c r="L16" s="625">
        <v>-25345507</v>
      </c>
      <c r="M16" s="626">
        <v>-1778539</v>
      </c>
      <c r="N16" s="628"/>
      <c r="O16" s="616"/>
    </row>
    <row r="17" spans="2:14" ht="19.5" customHeight="1">
      <c r="B17" s="624" t="s">
        <v>8</v>
      </c>
      <c r="C17" s="625">
        <v>4859500</v>
      </c>
      <c r="D17" s="625">
        <v>79936629</v>
      </c>
      <c r="E17" s="625">
        <v>7697070</v>
      </c>
      <c r="F17" s="625">
        <v>23831041</v>
      </c>
      <c r="G17" s="626">
        <v>53268018</v>
      </c>
      <c r="H17" s="627"/>
      <c r="I17" s="624" t="s">
        <v>8</v>
      </c>
      <c r="J17" s="625">
        <v>1496875</v>
      </c>
      <c r="K17" s="625">
        <v>7986020</v>
      </c>
      <c r="L17" s="625">
        <v>-5735957</v>
      </c>
      <c r="M17" s="626">
        <v>-753188</v>
      </c>
      <c r="N17" s="628"/>
    </row>
    <row r="18" spans="2:14" ht="19.5" customHeight="1">
      <c r="B18" s="624" t="s">
        <v>23</v>
      </c>
      <c r="C18" s="625">
        <v>2305082</v>
      </c>
      <c r="D18" s="625">
        <v>66033589</v>
      </c>
      <c r="E18" s="625">
        <v>24386</v>
      </c>
      <c r="F18" s="625">
        <v>0</v>
      </c>
      <c r="G18" s="626">
        <v>68314285</v>
      </c>
      <c r="H18" s="627"/>
      <c r="I18" s="624" t="s">
        <v>23</v>
      </c>
      <c r="J18" s="625">
        <v>4709831</v>
      </c>
      <c r="K18" s="625">
        <v>0</v>
      </c>
      <c r="L18" s="625">
        <v>-11157</v>
      </c>
      <c r="M18" s="626">
        <v>4720988</v>
      </c>
      <c r="N18" s="628"/>
    </row>
    <row r="19" spans="2:14" ht="19.5" customHeight="1">
      <c r="B19" s="624" t="s">
        <v>24</v>
      </c>
      <c r="C19" s="625">
        <v>15425907</v>
      </c>
      <c r="D19" s="625">
        <v>147548129</v>
      </c>
      <c r="E19" s="625">
        <v>17710264</v>
      </c>
      <c r="F19" s="625">
        <v>68171861</v>
      </c>
      <c r="G19" s="626">
        <v>77091911</v>
      </c>
      <c r="H19" s="627"/>
      <c r="I19" s="624" t="s">
        <v>24</v>
      </c>
      <c r="J19" s="625">
        <v>9286751</v>
      </c>
      <c r="K19" s="625">
        <v>39525902</v>
      </c>
      <c r="L19" s="625">
        <v>-24479319</v>
      </c>
      <c r="M19" s="626">
        <v>-5759832</v>
      </c>
      <c r="N19" s="628"/>
    </row>
    <row r="20" spans="2:14" ht="19.5" customHeight="1">
      <c r="B20" s="624" t="s">
        <v>6</v>
      </c>
      <c r="C20" s="625">
        <v>5103621</v>
      </c>
      <c r="D20" s="625">
        <v>425004</v>
      </c>
      <c r="E20" s="625">
        <v>2380465</v>
      </c>
      <c r="F20" s="625">
        <v>0</v>
      </c>
      <c r="G20" s="626">
        <v>3148160</v>
      </c>
      <c r="H20" s="627"/>
      <c r="I20" s="624" t="s">
        <v>6</v>
      </c>
      <c r="J20" s="625">
        <v>1346535</v>
      </c>
      <c r="K20" s="625">
        <v>9408147</v>
      </c>
      <c r="L20" s="625">
        <v>-7683905</v>
      </c>
      <c r="M20" s="626">
        <v>-377707</v>
      </c>
      <c r="N20" s="628"/>
    </row>
    <row r="21" spans="2:14" ht="19.5" customHeight="1">
      <c r="B21" s="624" t="s">
        <v>5</v>
      </c>
      <c r="C21" s="625">
        <v>5768832</v>
      </c>
      <c r="D21" s="625">
        <v>907094</v>
      </c>
      <c r="E21" s="625">
        <v>3690043</v>
      </c>
      <c r="F21" s="625">
        <v>40043</v>
      </c>
      <c r="G21" s="626">
        <v>2945840</v>
      </c>
      <c r="H21" s="627"/>
      <c r="I21" s="624" t="s">
        <v>5</v>
      </c>
      <c r="J21" s="625">
        <v>256504</v>
      </c>
      <c r="K21" s="625">
        <v>6379522</v>
      </c>
      <c r="L21" s="625">
        <v>-6136763</v>
      </c>
      <c r="M21" s="626">
        <v>13745</v>
      </c>
      <c r="N21" s="628"/>
    </row>
    <row r="22" spans="2:14" ht="19.5" customHeight="1">
      <c r="B22" s="624" t="s">
        <v>4</v>
      </c>
      <c r="C22" s="625">
        <v>2029111</v>
      </c>
      <c r="D22" s="625">
        <v>5354352</v>
      </c>
      <c r="E22" s="625">
        <v>2956521</v>
      </c>
      <c r="F22" s="625">
        <v>0</v>
      </c>
      <c r="G22" s="626">
        <v>4426942</v>
      </c>
      <c r="H22" s="627"/>
      <c r="I22" s="624" t="s">
        <v>4</v>
      </c>
      <c r="J22" s="625">
        <v>533722</v>
      </c>
      <c r="K22" s="625">
        <v>5377375</v>
      </c>
      <c r="L22" s="625">
        <v>-4615222</v>
      </c>
      <c r="M22" s="626">
        <v>-228431</v>
      </c>
      <c r="N22" s="628"/>
    </row>
    <row r="23" spans="2:14" ht="17.25" customHeight="1" thickBot="1">
      <c r="B23" s="638" t="s">
        <v>61</v>
      </c>
      <c r="C23" s="639">
        <v>477419</v>
      </c>
      <c r="D23" s="639">
        <v>8347776</v>
      </c>
      <c r="E23" s="639">
        <v>99426</v>
      </c>
      <c r="F23" s="639">
        <v>82367</v>
      </c>
      <c r="G23" s="640">
        <v>8643402</v>
      </c>
      <c r="H23" s="627"/>
      <c r="I23" s="638" t="s">
        <v>61</v>
      </c>
      <c r="J23" s="639">
        <v>-523915</v>
      </c>
      <c r="K23" s="639">
        <v>0</v>
      </c>
      <c r="L23" s="639">
        <v>-648812</v>
      </c>
      <c r="M23" s="640">
        <v>124897</v>
      </c>
      <c r="N23" s="628"/>
    </row>
    <row r="26" spans="2:14" ht="17.25" customHeight="1">
      <c r="I26" s="616"/>
    </row>
    <row r="27" spans="2:14" ht="17.25" customHeight="1">
      <c r="I27" s="616"/>
    </row>
    <row r="28" spans="2:14" ht="17.25" customHeight="1">
      <c r="I28" s="616"/>
    </row>
    <row r="29" spans="2:14" ht="17.25" customHeight="1">
      <c r="I29" s="616"/>
    </row>
    <row r="31" spans="2:14" ht="17.25" customHeight="1">
      <c r="I31" s="616"/>
    </row>
    <row r="32" spans="2:14" ht="17.25" customHeight="1">
      <c r="I32" s="616"/>
    </row>
    <row r="33" spans="9:9" ht="17.25" customHeight="1">
      <c r="I33" s="616"/>
    </row>
    <row r="34" spans="9:9" ht="17.25" customHeight="1">
      <c r="I34" s="616"/>
    </row>
    <row r="36" spans="9:9" ht="17.25" customHeight="1">
      <c r="I36" s="616"/>
    </row>
    <row r="37" spans="9:9" ht="17.25" customHeight="1">
      <c r="I37" s="616"/>
    </row>
    <row r="38" spans="9:9" ht="17.25" customHeight="1">
      <c r="I38" s="616"/>
    </row>
    <row r="39" spans="9:9" ht="17.25" customHeight="1">
      <c r="I39" s="616"/>
    </row>
    <row r="41" spans="9:9" ht="17.25" customHeight="1">
      <c r="I41" s="616"/>
    </row>
    <row r="43" spans="9:9" ht="17.25" customHeight="1">
      <c r="I43" s="616"/>
    </row>
    <row r="44" spans="9:9" ht="17.25" customHeight="1">
      <c r="I44" s="616"/>
    </row>
    <row r="46" spans="9:9" ht="17.25" customHeight="1">
      <c r="I46" s="616"/>
    </row>
    <row r="47" spans="9:9" ht="17.25" customHeight="1">
      <c r="I47" s="616"/>
    </row>
    <row r="48" spans="9:9" ht="17.25" customHeight="1">
      <c r="I48" s="616"/>
    </row>
    <row r="49" spans="9:9" ht="17.25" customHeight="1">
      <c r="I49" s="616"/>
    </row>
    <row r="51" spans="9:9" ht="17.25" customHeight="1">
      <c r="I51" s="616"/>
    </row>
    <row r="52" spans="9:9" ht="17.25" customHeight="1">
      <c r="I52" s="616"/>
    </row>
    <row r="53" spans="9:9" ht="17.25" customHeight="1">
      <c r="I53" s="616"/>
    </row>
    <row r="54" spans="9:9" ht="17.25" customHeight="1">
      <c r="I54" s="616"/>
    </row>
    <row r="56" spans="9:9" ht="17.25" customHeight="1">
      <c r="I56" s="616"/>
    </row>
    <row r="57" spans="9:9" ht="17.25" customHeight="1">
      <c r="I57" s="616"/>
    </row>
    <row r="58" spans="9:9" ht="17.25" customHeight="1">
      <c r="I58" s="616"/>
    </row>
    <row r="59" spans="9:9" ht="17.25" customHeight="1">
      <c r="I59" s="616"/>
    </row>
    <row r="61" spans="9:9" ht="17.25" customHeight="1">
      <c r="I61" s="616"/>
    </row>
    <row r="62" spans="9:9" ht="17.25" customHeight="1">
      <c r="I62" s="616"/>
    </row>
    <row r="63" spans="9:9" ht="17.25" customHeight="1">
      <c r="I63" s="616"/>
    </row>
    <row r="64" spans="9:9" ht="17.25" customHeight="1">
      <c r="I64" s="616"/>
    </row>
    <row r="66" spans="9:9" ht="17.25" customHeight="1">
      <c r="I66" s="616"/>
    </row>
    <row r="67" spans="9:9" ht="17.25" customHeight="1">
      <c r="I67" s="616"/>
    </row>
    <row r="68" spans="9:9" ht="17.25" customHeight="1">
      <c r="I68" s="616"/>
    </row>
    <row r="69" spans="9:9" ht="17.25" customHeight="1">
      <c r="I69" s="616"/>
    </row>
    <row r="65413" spans="8:14" ht="17.25" customHeight="1">
      <c r="H65413" s="641"/>
      <c r="N65413" s="642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C12" sqref="C12"/>
    </sheetView>
  </sheetViews>
  <sheetFormatPr baseColWidth="10" defaultRowHeight="10.5"/>
  <cols>
    <col min="1" max="1" width="10.28515625" style="83" customWidth="1"/>
    <col min="2" max="2" width="43.7109375" style="83" customWidth="1"/>
    <col min="3" max="4" width="13.7109375" style="83" customWidth="1"/>
    <col min="5" max="16384" width="11.42578125" style="83"/>
  </cols>
  <sheetData>
    <row r="1" spans="2:4" ht="11.25" thickBot="1"/>
    <row r="2" spans="2:4" ht="13.5" customHeight="1">
      <c r="B2" s="1343" t="s">
        <v>372</v>
      </c>
      <c r="C2" s="301">
        <v>43008</v>
      </c>
      <c r="D2" s="302">
        <v>42735</v>
      </c>
    </row>
    <row r="3" spans="2:4" ht="15" customHeight="1" thickBot="1">
      <c r="B3" s="1344"/>
      <c r="C3" s="417" t="s">
        <v>391</v>
      </c>
      <c r="D3" s="418" t="s">
        <v>391</v>
      </c>
    </row>
    <row r="4" spans="2:4" ht="21" customHeight="1">
      <c r="B4" s="101" t="s">
        <v>571</v>
      </c>
      <c r="C4" s="102">
        <v>2407648</v>
      </c>
      <c r="D4" s="103">
        <v>27691838</v>
      </c>
    </row>
    <row r="5" spans="2:4" ht="21" customHeight="1">
      <c r="B5" s="101" t="s">
        <v>572</v>
      </c>
      <c r="C5" s="102">
        <v>1757105</v>
      </c>
      <c r="D5" s="103">
        <v>37184605</v>
      </c>
    </row>
    <row r="6" spans="2:4" ht="21" customHeight="1">
      <c r="B6" s="700" t="s">
        <v>573</v>
      </c>
      <c r="C6" s="701">
        <v>1190000</v>
      </c>
      <c r="D6" s="702">
        <v>0</v>
      </c>
    </row>
    <row r="7" spans="2:4" ht="21" customHeight="1" thickBot="1">
      <c r="B7" s="400" t="s">
        <v>3</v>
      </c>
      <c r="C7" s="419">
        <v>5354753</v>
      </c>
      <c r="D7" s="420">
        <v>64876443</v>
      </c>
    </row>
    <row r="8" spans="2:4">
      <c r="C8" s="84"/>
      <c r="D8" s="84"/>
    </row>
    <row r="11" spans="2:4">
      <c r="C11" s="294"/>
      <c r="D11" s="294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B1:H49"/>
  <sheetViews>
    <sheetView showGridLines="0" topLeftCell="A25" zoomScaleNormal="100" workbookViewId="0">
      <selection activeCell="H37" sqref="H37"/>
    </sheetView>
  </sheetViews>
  <sheetFormatPr baseColWidth="10" defaultRowHeight="10.5"/>
  <cols>
    <col min="1" max="1" width="9" style="282" customWidth="1"/>
    <col min="2" max="2" width="46" style="282" bestFit="1" customWidth="1"/>
    <col min="3" max="3" width="9" style="282" customWidth="1"/>
    <col min="4" max="4" width="4.7109375" style="669" bestFit="1" customWidth="1"/>
    <col min="5" max="6" width="13.7109375" style="282" customWidth="1"/>
    <col min="7" max="7" width="11.42578125" style="282"/>
    <col min="8" max="8" width="12.140625" style="282" bestFit="1" customWidth="1"/>
    <col min="9" max="16384" width="11.42578125" style="282"/>
  </cols>
  <sheetData>
    <row r="1" spans="2:8" ht="11.25" thickBot="1">
      <c r="B1" s="10"/>
      <c r="F1" s="10"/>
    </row>
    <row r="2" spans="2:8" ht="21" customHeight="1">
      <c r="B2" s="1345" t="s">
        <v>574</v>
      </c>
      <c r="C2" s="1347" t="s">
        <v>514</v>
      </c>
      <c r="D2" s="1347" t="s">
        <v>390</v>
      </c>
      <c r="E2" s="759">
        <v>43008</v>
      </c>
      <c r="F2" s="511">
        <v>42735</v>
      </c>
    </row>
    <row r="3" spans="2:8" ht="15.75" customHeight="1">
      <c r="B3" s="1346"/>
      <c r="C3" s="1348"/>
      <c r="D3" s="1348"/>
      <c r="E3" s="512" t="s">
        <v>391</v>
      </c>
      <c r="F3" s="513" t="s">
        <v>391</v>
      </c>
    </row>
    <row r="4" spans="2:8" s="774" customFormat="1" ht="8.25" customHeight="1">
      <c r="B4" s="719"/>
      <c r="C4" s="720"/>
      <c r="D4" s="720"/>
      <c r="E4" s="721"/>
      <c r="F4" s="722"/>
    </row>
    <row r="5" spans="2:8" ht="18.75" customHeight="1">
      <c r="B5" s="427" t="s">
        <v>575</v>
      </c>
      <c r="C5" s="432"/>
      <c r="D5" s="432"/>
      <c r="E5" s="429"/>
      <c r="F5" s="430"/>
    </row>
    <row r="6" spans="2:8" s="774" customFormat="1" ht="8.25" customHeight="1">
      <c r="B6" s="719"/>
      <c r="C6" s="720"/>
      <c r="D6" s="720"/>
      <c r="E6" s="721"/>
      <c r="F6" s="722"/>
    </row>
    <row r="7" spans="2:8" s="774" customFormat="1" ht="8.25" customHeight="1">
      <c r="B7" s="719"/>
      <c r="C7" s="720"/>
      <c r="D7" s="720"/>
      <c r="E7" s="721"/>
      <c r="F7" s="722"/>
    </row>
    <row r="8" spans="2:8" ht="21">
      <c r="B8" s="1159" t="s">
        <v>576</v>
      </c>
      <c r="C8" s="432"/>
      <c r="D8" s="432"/>
      <c r="E8" s="429">
        <v>97319052</v>
      </c>
      <c r="F8" s="430">
        <v>106288544</v>
      </c>
      <c r="H8" s="293"/>
    </row>
    <row r="9" spans="2:8" ht="18.75" customHeight="1">
      <c r="B9" s="1160" t="s">
        <v>945</v>
      </c>
      <c r="C9" s="266" t="s">
        <v>68</v>
      </c>
      <c r="D9" s="266" t="s">
        <v>94</v>
      </c>
      <c r="E9" s="250">
        <v>97309673</v>
      </c>
      <c r="F9" s="103">
        <v>106219612</v>
      </c>
      <c r="H9" s="293"/>
    </row>
    <row r="10" spans="2:8" ht="18.75" customHeight="1">
      <c r="B10" s="1160" t="s">
        <v>945</v>
      </c>
      <c r="C10" s="266" t="s">
        <v>69</v>
      </c>
      <c r="D10" s="266" t="s">
        <v>94</v>
      </c>
      <c r="E10" s="250">
        <v>90</v>
      </c>
      <c r="F10" s="103">
        <v>25312</v>
      </c>
      <c r="H10" s="293"/>
    </row>
    <row r="11" spans="2:8" ht="18.75" customHeight="1">
      <c r="B11" s="1160" t="s">
        <v>945</v>
      </c>
      <c r="C11" s="266" t="s">
        <v>43</v>
      </c>
      <c r="D11" s="266" t="s">
        <v>94</v>
      </c>
      <c r="E11" s="250">
        <v>9289</v>
      </c>
      <c r="F11" s="103">
        <v>43620</v>
      </c>
      <c r="H11" s="293"/>
    </row>
    <row r="12" spans="2:8" ht="18.75" customHeight="1">
      <c r="B12" s="427" t="s">
        <v>577</v>
      </c>
      <c r="C12" s="432"/>
      <c r="D12" s="432"/>
      <c r="E12" s="429">
        <v>132006</v>
      </c>
      <c r="F12" s="430">
        <v>1275867</v>
      </c>
      <c r="G12" s="293"/>
      <c r="H12" s="293"/>
    </row>
    <row r="13" spans="2:8" ht="18.75" customHeight="1">
      <c r="B13" s="1161" t="s">
        <v>578</v>
      </c>
      <c r="C13" s="266" t="s">
        <v>68</v>
      </c>
      <c r="D13" s="266">
        <v>9</v>
      </c>
      <c r="E13" s="250">
        <v>132006</v>
      </c>
      <c r="F13" s="103">
        <v>1275867</v>
      </c>
      <c r="G13" s="293"/>
      <c r="H13" s="293"/>
    </row>
    <row r="14" spans="2:8" ht="18.75" customHeight="1">
      <c r="B14" s="427" t="s">
        <v>577</v>
      </c>
      <c r="C14" s="431"/>
      <c r="D14" s="431"/>
      <c r="E14" s="429">
        <v>97451058</v>
      </c>
      <c r="F14" s="429">
        <v>107564411</v>
      </c>
      <c r="G14" s="293"/>
      <c r="H14" s="293"/>
    </row>
    <row r="15" spans="2:8" ht="18.75" customHeight="1">
      <c r="B15" s="1286" t="s">
        <v>579</v>
      </c>
      <c r="C15" s="104" t="s">
        <v>68</v>
      </c>
      <c r="D15" s="266" t="s">
        <v>94</v>
      </c>
      <c r="E15" s="250">
        <v>2704030</v>
      </c>
      <c r="F15" s="103">
        <v>2082334</v>
      </c>
      <c r="G15" s="293"/>
      <c r="H15" s="293"/>
    </row>
    <row r="16" spans="2:8" ht="18.75" customHeight="1">
      <c r="B16" s="101" t="s">
        <v>382</v>
      </c>
      <c r="C16" s="104" t="s">
        <v>68</v>
      </c>
      <c r="D16" s="266" t="s">
        <v>316</v>
      </c>
      <c r="E16" s="250">
        <v>7807734</v>
      </c>
      <c r="F16" s="103">
        <v>7792445</v>
      </c>
      <c r="G16" s="293"/>
    </row>
    <row r="17" spans="2:7" ht="18.75" customHeight="1">
      <c r="B17" s="427" t="s">
        <v>580</v>
      </c>
      <c r="C17" s="428"/>
      <c r="D17" s="428"/>
      <c r="E17" s="429">
        <v>10511764</v>
      </c>
      <c r="F17" s="430">
        <v>9874779</v>
      </c>
      <c r="G17" s="293"/>
    </row>
    <row r="18" spans="2:7" ht="7.5" customHeight="1">
      <c r="B18" s="101"/>
      <c r="C18" s="104"/>
      <c r="D18" s="266"/>
      <c r="E18" s="102"/>
      <c r="F18" s="103"/>
      <c r="G18" s="293"/>
    </row>
    <row r="19" spans="2:7" ht="18.75" customHeight="1">
      <c r="B19" s="1349" t="s">
        <v>581</v>
      </c>
      <c r="C19" s="1350"/>
      <c r="D19" s="1350"/>
      <c r="E19" s="1350"/>
      <c r="F19" s="1351"/>
      <c r="G19" s="293"/>
    </row>
    <row r="20" spans="2:7" ht="7.5" customHeight="1">
      <c r="B20" s="101"/>
      <c r="C20" s="104"/>
      <c r="D20" s="266"/>
      <c r="E20" s="102"/>
      <c r="F20" s="103"/>
      <c r="G20" s="293"/>
    </row>
    <row r="21" spans="2:7" ht="18.75" customHeight="1" thickBot="1">
      <c r="B21" s="400" t="s">
        <v>582</v>
      </c>
      <c r="C21" s="428"/>
      <c r="D21" s="428"/>
      <c r="E21" s="429">
        <f>SUM(E22:E25)</f>
        <v>56329055</v>
      </c>
      <c r="F21" s="967">
        <v>43629749</v>
      </c>
    </row>
    <row r="22" spans="2:7" ht="18.75" customHeight="1">
      <c r="B22" s="1160" t="s">
        <v>583</v>
      </c>
      <c r="C22" s="104" t="s">
        <v>68</v>
      </c>
      <c r="D22" s="266" t="s">
        <v>95</v>
      </c>
      <c r="E22" s="699">
        <v>16549272</v>
      </c>
      <c r="F22" s="966">
        <v>3630278</v>
      </c>
    </row>
    <row r="23" spans="2:7" ht="18.75" customHeight="1">
      <c r="B23" s="1160" t="s">
        <v>584</v>
      </c>
      <c r="C23" s="104" t="s">
        <v>68</v>
      </c>
      <c r="D23" s="266" t="s">
        <v>95</v>
      </c>
      <c r="E23" s="102">
        <v>16753615</v>
      </c>
      <c r="F23" s="966">
        <v>13312288</v>
      </c>
    </row>
    <row r="24" spans="2:7" ht="18.75" customHeight="1">
      <c r="B24" s="1160" t="s">
        <v>585</v>
      </c>
      <c r="C24" s="104" t="s">
        <v>68</v>
      </c>
      <c r="D24" s="266" t="s">
        <v>95</v>
      </c>
      <c r="E24" s="102">
        <v>21500174</v>
      </c>
      <c r="F24" s="966">
        <v>26687183</v>
      </c>
    </row>
    <row r="25" spans="2:7" ht="18.75" customHeight="1">
      <c r="B25" s="101" t="s">
        <v>586</v>
      </c>
      <c r="C25" s="925" t="s">
        <v>68</v>
      </c>
      <c r="D25" s="965" t="s">
        <v>95</v>
      </c>
      <c r="E25" s="102">
        <v>1525994</v>
      </c>
      <c r="F25" s="966">
        <v>0</v>
      </c>
    </row>
    <row r="26" spans="2:7" ht="19.5" customHeight="1">
      <c r="B26" s="427" t="s">
        <v>587</v>
      </c>
      <c r="C26" s="428"/>
      <c r="D26" s="428"/>
      <c r="E26" s="429">
        <v>70515702</v>
      </c>
      <c r="F26" s="430">
        <v>101917169</v>
      </c>
    </row>
    <row r="27" spans="2:7" ht="18.75" customHeight="1">
      <c r="B27" s="1285" t="s">
        <v>588</v>
      </c>
      <c r="C27" s="104" t="s">
        <v>68</v>
      </c>
      <c r="D27" s="266" t="s">
        <v>96</v>
      </c>
      <c r="E27" s="250">
        <v>69706594</v>
      </c>
      <c r="F27" s="103">
        <v>101803633</v>
      </c>
    </row>
    <row r="28" spans="2:7" ht="18.75" customHeight="1">
      <c r="B28" s="1285" t="s">
        <v>588</v>
      </c>
      <c r="C28" s="104" t="s">
        <v>69</v>
      </c>
      <c r="D28" s="266" t="s">
        <v>96</v>
      </c>
      <c r="E28" s="250">
        <v>745582</v>
      </c>
      <c r="F28" s="251">
        <v>98320</v>
      </c>
    </row>
    <row r="29" spans="2:7" ht="18.75" customHeight="1">
      <c r="B29" s="1285" t="s">
        <v>588</v>
      </c>
      <c r="C29" s="104" t="s">
        <v>43</v>
      </c>
      <c r="D29" s="266" t="s">
        <v>96</v>
      </c>
      <c r="E29" s="250">
        <v>63526</v>
      </c>
      <c r="F29" s="251">
        <v>15216</v>
      </c>
    </row>
    <row r="30" spans="2:7" ht="18.75" customHeight="1">
      <c r="B30" s="427" t="s">
        <v>589</v>
      </c>
      <c r="C30" s="432"/>
      <c r="D30" s="432"/>
      <c r="E30" s="429">
        <v>19164579</v>
      </c>
      <c r="F30" s="430">
        <v>38225005</v>
      </c>
    </row>
    <row r="31" spans="2:7" ht="18.75" customHeight="1">
      <c r="B31" s="1161" t="s">
        <v>396</v>
      </c>
      <c r="C31" s="266" t="s">
        <v>68</v>
      </c>
      <c r="D31" s="266">
        <v>9</v>
      </c>
      <c r="E31" s="250">
        <v>19164579</v>
      </c>
      <c r="F31" s="103">
        <v>38225005</v>
      </c>
    </row>
    <row r="32" spans="2:7" ht="18.75" customHeight="1">
      <c r="B32" s="1162" t="s">
        <v>590</v>
      </c>
      <c r="C32" s="431"/>
      <c r="D32" s="431"/>
      <c r="E32" s="429">
        <f>+E30+E26+E21</f>
        <v>146009336</v>
      </c>
      <c r="F32" s="429">
        <v>183771923</v>
      </c>
    </row>
    <row r="33" spans="2:8" s="774" customFormat="1" ht="7.5" customHeight="1">
      <c r="B33" s="924"/>
      <c r="C33" s="925"/>
      <c r="D33" s="925"/>
      <c r="E33" s="926"/>
      <c r="F33" s="927"/>
    </row>
    <row r="34" spans="2:8" ht="18.75" customHeight="1" thickBot="1">
      <c r="B34" s="400" t="s">
        <v>591</v>
      </c>
      <c r="C34" s="428"/>
      <c r="D34" s="428"/>
      <c r="E34" s="429">
        <f>SUM(E35:E37)</f>
        <v>813401324</v>
      </c>
      <c r="F34" s="430">
        <v>808003406</v>
      </c>
      <c r="G34" s="293"/>
    </row>
    <row r="35" spans="2:8" ht="18.75" customHeight="1">
      <c r="B35" s="1160" t="s">
        <v>583</v>
      </c>
      <c r="C35" s="104" t="s">
        <v>68</v>
      </c>
      <c r="D35" s="266" t="s">
        <v>95</v>
      </c>
      <c r="E35" s="103">
        <v>98735865</v>
      </c>
      <c r="F35" s="103">
        <v>94019209</v>
      </c>
    </row>
    <row r="36" spans="2:8" ht="18.75" customHeight="1">
      <c r="B36" s="1160" t="s">
        <v>584</v>
      </c>
      <c r="C36" s="104" t="s">
        <v>68</v>
      </c>
      <c r="D36" s="266" t="s">
        <v>95</v>
      </c>
      <c r="E36" s="250">
        <v>548110787</v>
      </c>
      <c r="F36" s="103">
        <v>546341722</v>
      </c>
    </row>
    <row r="37" spans="2:8" ht="18.75" customHeight="1">
      <c r="B37" s="1160" t="s">
        <v>585</v>
      </c>
      <c r="C37" s="104" t="s">
        <v>68</v>
      </c>
      <c r="D37" s="266" t="s">
        <v>95</v>
      </c>
      <c r="E37" s="250">
        <v>166554672</v>
      </c>
      <c r="F37" s="103">
        <v>167642475</v>
      </c>
    </row>
    <row r="38" spans="2:8" ht="18.75" customHeight="1">
      <c r="B38" s="427" t="s">
        <v>594</v>
      </c>
      <c r="C38" s="431"/>
      <c r="D38" s="431"/>
      <c r="E38" s="429">
        <v>998107</v>
      </c>
      <c r="F38" s="429">
        <v>949408</v>
      </c>
      <c r="G38" s="293"/>
      <c r="H38" s="293"/>
    </row>
    <row r="39" spans="2:8" ht="18.75" customHeight="1">
      <c r="B39" s="101" t="s">
        <v>592</v>
      </c>
      <c r="C39" s="104" t="s">
        <v>68</v>
      </c>
      <c r="D39" s="266" t="s">
        <v>96</v>
      </c>
      <c r="E39" s="250">
        <v>998107</v>
      </c>
      <c r="F39" s="103">
        <v>949408</v>
      </c>
    </row>
    <row r="40" spans="2:8" ht="18.75" customHeight="1" thickBot="1">
      <c r="B40" s="400" t="s">
        <v>593</v>
      </c>
      <c r="C40" s="401"/>
      <c r="D40" s="401"/>
      <c r="E40" s="419">
        <f>+E38+E34</f>
        <v>814399431</v>
      </c>
      <c r="F40" s="419">
        <v>808952814</v>
      </c>
    </row>
    <row r="43" spans="2:8">
      <c r="D43" s="282"/>
    </row>
    <row r="44" spans="2:8">
      <c r="D44" s="282"/>
    </row>
    <row r="45" spans="2:8">
      <c r="D45" s="282"/>
    </row>
    <row r="46" spans="2:8">
      <c r="D46" s="282"/>
    </row>
    <row r="47" spans="2:8">
      <c r="D47" s="282"/>
    </row>
    <row r="48" spans="2:8">
      <c r="D48" s="282"/>
    </row>
    <row r="49" spans="4:4">
      <c r="D49" s="282"/>
    </row>
  </sheetData>
  <mergeCells count="4">
    <mergeCell ref="B2:B3"/>
    <mergeCell ref="C2:C3"/>
    <mergeCell ref="D2:D3"/>
    <mergeCell ref="B19:F19"/>
  </mergeCells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E21 E34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11"/>
  <sheetViews>
    <sheetView showGridLines="0" zoomScale="120" zoomScaleNormal="120" workbookViewId="0">
      <selection activeCell="J15" sqref="J15"/>
    </sheetView>
  </sheetViews>
  <sheetFormatPr baseColWidth="10" defaultRowHeight="11.25"/>
  <cols>
    <col min="1" max="1" width="11.42578125" style="94"/>
    <col min="2" max="2" width="8.42578125" style="94" customWidth="1"/>
    <col min="3" max="3" width="5.85546875" style="94" customWidth="1"/>
    <col min="4" max="4" width="7.7109375" style="94" customWidth="1"/>
    <col min="5" max="5" width="8.28515625" style="94" customWidth="1"/>
    <col min="6" max="6" width="8.42578125" style="94" customWidth="1"/>
    <col min="7" max="7" width="6.140625" style="94" customWidth="1"/>
    <col min="8" max="8" width="6.42578125" style="94" bestFit="1" customWidth="1"/>
    <col min="9" max="9" width="7.5703125" style="94" customWidth="1"/>
    <col min="10" max="10" width="10.42578125" style="94" customWidth="1"/>
    <col min="11" max="11" width="7.7109375" style="94" customWidth="1"/>
    <col min="12" max="12" width="8.140625" style="94" customWidth="1"/>
    <col min="13" max="13" width="7.85546875" style="94" customWidth="1"/>
    <col min="14" max="16384" width="11.42578125" style="94"/>
  </cols>
  <sheetData>
    <row r="1" spans="2:13">
      <c r="B1" s="1352" t="s">
        <v>595</v>
      </c>
      <c r="C1" s="1352"/>
      <c r="D1" s="1352"/>
      <c r="E1" s="1352"/>
      <c r="F1" s="1352"/>
      <c r="G1" s="1352"/>
      <c r="H1" s="1352"/>
      <c r="I1" s="1352"/>
      <c r="J1" s="10"/>
      <c r="K1" s="10"/>
      <c r="L1" s="10"/>
      <c r="M1" s="10"/>
    </row>
    <row r="2" spans="2:13" ht="12" thickBot="1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2:13" ht="27" customHeight="1">
      <c r="B3" s="1359" t="s">
        <v>596</v>
      </c>
      <c r="C3" s="1362" t="s">
        <v>597</v>
      </c>
      <c r="D3" s="1365" t="s">
        <v>70</v>
      </c>
      <c r="E3" s="1365" t="s">
        <v>598</v>
      </c>
      <c r="F3" s="1365"/>
      <c r="G3" s="1367" t="s">
        <v>599</v>
      </c>
      <c r="H3" s="1353" t="s">
        <v>600</v>
      </c>
      <c r="I3" s="1353" t="s">
        <v>601</v>
      </c>
      <c r="J3" s="1353" t="s">
        <v>602</v>
      </c>
      <c r="K3" s="1353" t="s">
        <v>603</v>
      </c>
      <c r="L3" s="1353" t="s">
        <v>604</v>
      </c>
      <c r="M3" s="1356" t="s">
        <v>605</v>
      </c>
    </row>
    <row r="4" spans="2:13" ht="24.75" customHeight="1">
      <c r="B4" s="1360"/>
      <c r="C4" s="1363"/>
      <c r="D4" s="1366"/>
      <c r="E4" s="569">
        <v>43008</v>
      </c>
      <c r="F4" s="570">
        <v>42735</v>
      </c>
      <c r="G4" s="1368"/>
      <c r="H4" s="1354"/>
      <c r="I4" s="1354"/>
      <c r="J4" s="1354"/>
      <c r="K4" s="1354"/>
      <c r="L4" s="1354"/>
      <c r="M4" s="1357"/>
    </row>
    <row r="5" spans="2:13" ht="17.25" customHeight="1">
      <c r="B5" s="1361"/>
      <c r="C5" s="1364"/>
      <c r="D5" s="571">
        <v>43008</v>
      </c>
      <c r="E5" s="572" t="s">
        <v>391</v>
      </c>
      <c r="F5" s="572" t="s">
        <v>391</v>
      </c>
      <c r="G5" s="1369"/>
      <c r="H5" s="1355"/>
      <c r="I5" s="1355"/>
      <c r="J5" s="1355"/>
      <c r="K5" s="1355"/>
      <c r="L5" s="1355"/>
      <c r="M5" s="1358"/>
    </row>
    <row r="6" spans="2:13" ht="27.75" customHeight="1">
      <c r="B6" s="573" t="s">
        <v>71</v>
      </c>
      <c r="C6" s="574" t="s">
        <v>72</v>
      </c>
      <c r="D6" s="575">
        <v>618255.20184297336</v>
      </c>
      <c r="E6" s="575">
        <v>16872768</v>
      </c>
      <c r="F6" s="575">
        <v>18299860</v>
      </c>
      <c r="G6" s="576">
        <v>3.7678909724761581E-2</v>
      </c>
      <c r="H6" s="576">
        <v>3.6424155103802938E-2</v>
      </c>
      <c r="I6" s="574" t="s">
        <v>22</v>
      </c>
      <c r="J6" s="577" t="s">
        <v>10</v>
      </c>
      <c r="K6" s="578" t="s">
        <v>25</v>
      </c>
      <c r="L6" s="579" t="s">
        <v>606</v>
      </c>
      <c r="M6" s="580" t="s">
        <v>74</v>
      </c>
    </row>
    <row r="7" spans="2:13" ht="27.75" customHeight="1">
      <c r="B7" s="573" t="s">
        <v>71</v>
      </c>
      <c r="C7" s="574" t="s">
        <v>72</v>
      </c>
      <c r="D7" s="575">
        <v>105951.96699957557</v>
      </c>
      <c r="E7" s="575">
        <v>2944086</v>
      </c>
      <c r="F7" s="575">
        <v>6983609</v>
      </c>
      <c r="G7" s="576">
        <v>3.7238201965350104E-2</v>
      </c>
      <c r="H7" s="576">
        <v>3.6327693141906613E-2</v>
      </c>
      <c r="I7" s="574" t="s">
        <v>22</v>
      </c>
      <c r="J7" s="577" t="s">
        <v>75</v>
      </c>
      <c r="K7" s="578" t="s">
        <v>41</v>
      </c>
      <c r="L7" s="579" t="s">
        <v>606</v>
      </c>
      <c r="M7" s="580" t="s">
        <v>74</v>
      </c>
    </row>
    <row r="8" spans="2:13" ht="27.75" customHeight="1">
      <c r="B8" s="747" t="s">
        <v>71</v>
      </c>
      <c r="C8" s="592" t="s">
        <v>72</v>
      </c>
      <c r="D8" s="587">
        <v>60872.626134268226</v>
      </c>
      <c r="E8" s="587">
        <v>1683320</v>
      </c>
      <c r="F8" s="587">
        <v>1403714</v>
      </c>
      <c r="G8" s="589">
        <v>3.8561602795293498E-2</v>
      </c>
      <c r="H8" s="589">
        <v>3.7701060566176198E-2</v>
      </c>
      <c r="I8" s="592" t="s">
        <v>22</v>
      </c>
      <c r="J8" s="590" t="s">
        <v>8</v>
      </c>
      <c r="K8" s="748" t="s">
        <v>29</v>
      </c>
      <c r="L8" s="591" t="s">
        <v>606</v>
      </c>
      <c r="M8" s="593" t="s">
        <v>74</v>
      </c>
    </row>
    <row r="9" spans="2:13" ht="19.5" customHeight="1" thickBot="1">
      <c r="B9" s="581" t="s">
        <v>3</v>
      </c>
      <c r="C9" s="582"/>
      <c r="D9" s="583">
        <v>785079.79497681721</v>
      </c>
      <c r="E9" s="583">
        <v>21500174</v>
      </c>
      <c r="F9" s="583">
        <v>26687183</v>
      </c>
      <c r="G9" s="583"/>
      <c r="H9" s="583"/>
      <c r="I9" s="584"/>
      <c r="J9" s="584"/>
      <c r="K9" s="584"/>
      <c r="L9" s="584"/>
      <c r="M9" s="585"/>
    </row>
    <row r="11" spans="2:13">
      <c r="E11" s="105"/>
    </row>
  </sheetData>
  <mergeCells count="12">
    <mergeCell ref="B1:I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zoomScale="130" zoomScaleNormal="130" workbookViewId="0">
      <selection activeCell="G13" sqref="G13"/>
    </sheetView>
  </sheetViews>
  <sheetFormatPr baseColWidth="10" defaultRowHeight="11.25"/>
  <cols>
    <col min="1" max="1" width="11.42578125" style="94"/>
    <col min="2" max="2" width="9.28515625" style="94" customWidth="1"/>
    <col min="3" max="3" width="7" style="94" customWidth="1"/>
    <col min="4" max="4" width="8.5703125" style="94" bestFit="1" customWidth="1"/>
    <col min="5" max="6" width="8.140625" style="94" customWidth="1"/>
    <col min="7" max="7" width="8.28515625" style="94" customWidth="1"/>
    <col min="8" max="8" width="6.28515625" style="94" customWidth="1"/>
    <col min="9" max="9" width="5.140625" style="94" customWidth="1"/>
    <col min="10" max="10" width="11.42578125" style="94" customWidth="1"/>
    <col min="11" max="11" width="8.28515625" style="94" customWidth="1"/>
    <col min="12" max="12" width="8" style="94" customWidth="1"/>
    <col min="13" max="13" width="8" style="94" bestFit="1" customWidth="1"/>
    <col min="14" max="16384" width="11.42578125" style="94"/>
  </cols>
  <sheetData>
    <row r="1" spans="2:13">
      <c r="B1" s="1370" t="s">
        <v>607</v>
      </c>
      <c r="C1" s="1370"/>
      <c r="D1" s="1370"/>
      <c r="E1" s="1370"/>
      <c r="F1" s="1370"/>
      <c r="G1" s="1370"/>
      <c r="H1" s="1370"/>
      <c r="I1" s="1370"/>
      <c r="J1" s="1370"/>
      <c r="K1" s="1370"/>
      <c r="L1" s="1370"/>
      <c r="M1" s="10"/>
    </row>
    <row r="2" spans="2:13" ht="12" thickBot="1">
      <c r="B2" s="9"/>
      <c r="C2" s="10"/>
      <c r="D2" s="10"/>
      <c r="E2" s="10"/>
      <c r="F2" s="11"/>
      <c r="G2" s="10"/>
      <c r="H2" s="10"/>
      <c r="I2" s="10"/>
      <c r="J2" s="10"/>
      <c r="K2" s="10"/>
      <c r="L2" s="10"/>
      <c r="M2" s="10"/>
    </row>
    <row r="3" spans="2:13" ht="21.75" customHeight="1">
      <c r="B3" s="1375" t="s">
        <v>596</v>
      </c>
      <c r="C3" s="1377" t="s">
        <v>597</v>
      </c>
      <c r="D3" s="1379" t="s">
        <v>70</v>
      </c>
      <c r="E3" s="1381" t="s">
        <v>598</v>
      </c>
      <c r="F3" s="1382"/>
      <c r="G3" s="1371" t="s">
        <v>608</v>
      </c>
      <c r="H3" s="1371" t="s">
        <v>599</v>
      </c>
      <c r="I3" s="1371" t="s">
        <v>600</v>
      </c>
      <c r="J3" s="1371" t="s">
        <v>602</v>
      </c>
      <c r="K3" s="1371" t="s">
        <v>603</v>
      </c>
      <c r="L3" s="1371" t="s">
        <v>604</v>
      </c>
      <c r="M3" s="1373" t="s">
        <v>605</v>
      </c>
    </row>
    <row r="4" spans="2:13" ht="18" customHeight="1">
      <c r="B4" s="1376"/>
      <c r="C4" s="1378"/>
      <c r="D4" s="1380"/>
      <c r="E4" s="569">
        <v>43008</v>
      </c>
      <c r="F4" s="570">
        <v>42735</v>
      </c>
      <c r="G4" s="1372"/>
      <c r="H4" s="1372"/>
      <c r="I4" s="1372"/>
      <c r="J4" s="1372"/>
      <c r="K4" s="1372"/>
      <c r="L4" s="1372"/>
      <c r="M4" s="1374"/>
    </row>
    <row r="5" spans="2:13" ht="11.25" customHeight="1">
      <c r="B5" s="1376"/>
      <c r="C5" s="1378"/>
      <c r="D5" s="571">
        <v>43008</v>
      </c>
      <c r="E5" s="572" t="s">
        <v>391</v>
      </c>
      <c r="F5" s="572" t="s">
        <v>391</v>
      </c>
      <c r="G5" s="1372"/>
      <c r="H5" s="1372"/>
      <c r="I5" s="1372"/>
      <c r="J5" s="1372"/>
      <c r="K5" s="1372"/>
      <c r="L5" s="1372"/>
      <c r="M5" s="1374"/>
    </row>
    <row r="6" spans="2:13" ht="24" customHeight="1">
      <c r="B6" s="573" t="s">
        <v>71</v>
      </c>
      <c r="C6" s="574" t="s">
        <v>72</v>
      </c>
      <c r="D6" s="575">
        <v>4356933.545636965</v>
      </c>
      <c r="E6" s="575">
        <v>117194191</v>
      </c>
      <c r="F6" s="575">
        <v>118691514</v>
      </c>
      <c r="G6" s="586">
        <v>48486</v>
      </c>
      <c r="H6" s="589">
        <v>3.3757650791883219E-2</v>
      </c>
      <c r="I6" s="589">
        <v>3.2714793935595649E-2</v>
      </c>
      <c r="J6" s="577" t="s">
        <v>10</v>
      </c>
      <c r="K6" s="578" t="s">
        <v>25</v>
      </c>
      <c r="L6" s="574" t="s">
        <v>606</v>
      </c>
      <c r="M6" s="580" t="s">
        <v>74</v>
      </c>
    </row>
    <row r="7" spans="2:13" ht="24" customHeight="1">
      <c r="B7" s="573" t="s">
        <v>71</v>
      </c>
      <c r="C7" s="574" t="s">
        <v>72</v>
      </c>
      <c r="D7" s="575">
        <v>874369.65411064122</v>
      </c>
      <c r="E7" s="575">
        <v>23566571</v>
      </c>
      <c r="F7" s="575">
        <v>23492843</v>
      </c>
      <c r="G7" s="586">
        <v>48486</v>
      </c>
      <c r="H7" s="589">
        <v>3.3086845032761415E-2</v>
      </c>
      <c r="I7" s="589">
        <v>3.2278957681676747E-2</v>
      </c>
      <c r="J7" s="577" t="s">
        <v>75</v>
      </c>
      <c r="K7" s="578" t="s">
        <v>41</v>
      </c>
      <c r="L7" s="574" t="s">
        <v>606</v>
      </c>
      <c r="M7" s="580" t="s">
        <v>74</v>
      </c>
    </row>
    <row r="8" spans="2:13" ht="24" customHeight="1">
      <c r="B8" s="573" t="s">
        <v>71</v>
      </c>
      <c r="C8" s="574" t="s">
        <v>72</v>
      </c>
      <c r="D8" s="575">
        <v>625566.4965286518</v>
      </c>
      <c r="E8" s="575">
        <v>16916077</v>
      </c>
      <c r="F8" s="575">
        <v>16662840</v>
      </c>
      <c r="G8" s="586">
        <v>48486</v>
      </c>
      <c r="H8" s="589">
        <v>3.2081432345660299E-2</v>
      </c>
      <c r="I8" s="589">
        <v>3.1347731949211199E-2</v>
      </c>
      <c r="J8" s="577" t="s">
        <v>8</v>
      </c>
      <c r="K8" s="579" t="s">
        <v>29</v>
      </c>
      <c r="L8" s="574" t="s">
        <v>606</v>
      </c>
      <c r="M8" s="580" t="s">
        <v>74</v>
      </c>
    </row>
    <row r="9" spans="2:13" ht="24" customHeight="1">
      <c r="B9" s="573" t="s">
        <v>71</v>
      </c>
      <c r="C9" s="574" t="s">
        <v>72</v>
      </c>
      <c r="D9" s="587">
        <v>330032</v>
      </c>
      <c r="E9" s="587">
        <v>8877833</v>
      </c>
      <c r="F9" s="587">
        <v>8795278</v>
      </c>
      <c r="G9" s="588">
        <v>48337</v>
      </c>
      <c r="H9" s="589">
        <v>3.5700000000000003E-2</v>
      </c>
      <c r="I9" s="589">
        <v>3.5700000000000003E-2</v>
      </c>
      <c r="J9" s="590" t="s">
        <v>200</v>
      </c>
      <c r="K9" s="591" t="s">
        <v>76</v>
      </c>
      <c r="L9" s="592" t="s">
        <v>606</v>
      </c>
      <c r="M9" s="593" t="s">
        <v>74</v>
      </c>
    </row>
    <row r="10" spans="2:13" ht="24" customHeight="1" thickBot="1">
      <c r="B10" s="581" t="s">
        <v>3</v>
      </c>
      <c r="C10" s="582"/>
      <c r="D10" s="583">
        <v>6186901.6962762577</v>
      </c>
      <c r="E10" s="583">
        <v>166554672</v>
      </c>
      <c r="F10" s="583">
        <v>167642475</v>
      </c>
      <c r="G10" s="583"/>
      <c r="H10" s="583"/>
      <c r="I10" s="583"/>
      <c r="J10" s="583"/>
      <c r="K10" s="583"/>
      <c r="L10" s="583"/>
      <c r="M10" s="594"/>
    </row>
    <row r="12" spans="2:13">
      <c r="D12" s="105"/>
      <c r="E12" s="105"/>
    </row>
    <row r="13" spans="2:13">
      <c r="D13" s="105"/>
      <c r="E13" s="105"/>
      <c r="F13" s="105"/>
    </row>
    <row r="14" spans="2:13">
      <c r="D14" s="105"/>
      <c r="E14" s="105"/>
      <c r="F14" s="105"/>
    </row>
    <row r="15" spans="2:13">
      <c r="D15" s="105"/>
      <c r="E15" s="105"/>
      <c r="F15" s="105"/>
    </row>
    <row r="16" spans="2:13">
      <c r="D16" s="105"/>
      <c r="E16" s="105"/>
      <c r="F16" s="105"/>
    </row>
    <row r="17" spans="4:5">
      <c r="D17" s="105"/>
      <c r="E17" s="105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8"/>
  <sheetViews>
    <sheetView showGridLines="0" topLeftCell="A17" zoomScale="110" zoomScaleNormal="110" workbookViewId="0">
      <selection activeCell="O40" sqref="O40"/>
    </sheetView>
  </sheetViews>
  <sheetFormatPr baseColWidth="10" defaultRowHeight="9"/>
  <cols>
    <col min="1" max="1" width="11.42578125" style="256"/>
    <col min="2" max="2" width="18.28515625" style="256" customWidth="1"/>
    <col min="3" max="3" width="9.140625" style="257" hidden="1" customWidth="1"/>
    <col min="4" max="12" width="9.140625" style="257" customWidth="1"/>
    <col min="13" max="13" width="9.42578125" style="257" bestFit="1" customWidth="1"/>
    <col min="14" max="14" width="4.42578125" style="256" bestFit="1" customWidth="1"/>
    <col min="15" max="15" width="7.5703125" style="256" customWidth="1"/>
    <col min="16" max="20" width="11.42578125" style="256" customWidth="1"/>
    <col min="21" max="16384" width="11.42578125" style="256"/>
  </cols>
  <sheetData>
    <row r="1" spans="2:21" ht="9.75" thickBot="1"/>
    <row r="2" spans="2:21" ht="18" customHeight="1">
      <c r="B2" s="1163" t="s">
        <v>609</v>
      </c>
      <c r="C2" s="258" t="s">
        <v>25</v>
      </c>
      <c r="D2" s="258" t="s">
        <v>25</v>
      </c>
      <c r="E2" s="258" t="s">
        <v>25</v>
      </c>
      <c r="F2" s="258" t="s">
        <v>25</v>
      </c>
      <c r="G2" s="258" t="s">
        <v>25</v>
      </c>
      <c r="H2" s="258" t="s">
        <v>28</v>
      </c>
      <c r="I2" s="258" t="s">
        <v>76</v>
      </c>
      <c r="J2" s="258" t="s">
        <v>76</v>
      </c>
      <c r="K2" s="258" t="s">
        <v>76</v>
      </c>
      <c r="L2" s="1000" t="s">
        <v>76</v>
      </c>
      <c r="M2" s="922"/>
    </row>
    <row r="3" spans="2:21" ht="18">
      <c r="B3" s="1164" t="s">
        <v>610</v>
      </c>
      <c r="C3" s="485" t="s">
        <v>10</v>
      </c>
      <c r="D3" s="1039" t="s">
        <v>10</v>
      </c>
      <c r="E3" s="1039" t="s">
        <v>10</v>
      </c>
      <c r="F3" s="1039" t="s">
        <v>10</v>
      </c>
      <c r="G3" s="1039" t="s">
        <v>10</v>
      </c>
      <c r="H3" s="1039" t="s">
        <v>9</v>
      </c>
      <c r="I3" s="1039" t="s">
        <v>7</v>
      </c>
      <c r="J3" s="1039" t="s">
        <v>7</v>
      </c>
      <c r="K3" s="1039" t="s">
        <v>7</v>
      </c>
      <c r="L3" s="1040" t="s">
        <v>7</v>
      </c>
      <c r="M3" s="922"/>
    </row>
    <row r="4" spans="2:21" ht="18" customHeight="1">
      <c r="B4" s="1165" t="s">
        <v>611</v>
      </c>
      <c r="C4" s="259" t="s">
        <v>22</v>
      </c>
      <c r="D4" s="1041" t="s">
        <v>22</v>
      </c>
      <c r="E4" s="1041" t="s">
        <v>22</v>
      </c>
      <c r="F4" s="1041" t="s">
        <v>22</v>
      </c>
      <c r="G4" s="1041" t="s">
        <v>22</v>
      </c>
      <c r="H4" s="1041" t="s">
        <v>22</v>
      </c>
      <c r="I4" s="1041" t="s">
        <v>22</v>
      </c>
      <c r="J4" s="1041" t="s">
        <v>22</v>
      </c>
      <c r="K4" s="1041" t="s">
        <v>22</v>
      </c>
      <c r="L4" s="1042" t="s">
        <v>22</v>
      </c>
      <c r="M4" s="922"/>
    </row>
    <row r="5" spans="2:21" ht="18" customHeight="1">
      <c r="B5" s="470" t="s">
        <v>612</v>
      </c>
      <c r="C5" s="259" t="s">
        <v>261</v>
      </c>
      <c r="D5" s="1041" t="s">
        <v>262</v>
      </c>
      <c r="E5" s="1041" t="s">
        <v>262</v>
      </c>
      <c r="F5" s="1041" t="s">
        <v>262</v>
      </c>
      <c r="G5" s="1041" t="s">
        <v>263</v>
      </c>
      <c r="H5" s="1041" t="s">
        <v>261</v>
      </c>
      <c r="I5" s="1041" t="s">
        <v>264</v>
      </c>
      <c r="J5" s="1041" t="s">
        <v>264</v>
      </c>
      <c r="K5" s="1041" t="s">
        <v>263</v>
      </c>
      <c r="L5" s="1042" t="s">
        <v>317</v>
      </c>
      <c r="M5" s="922"/>
    </row>
    <row r="6" spans="2:21" ht="24" customHeight="1">
      <c r="B6" s="470" t="s">
        <v>613</v>
      </c>
      <c r="C6" s="485" t="s">
        <v>77</v>
      </c>
      <c r="D6" s="1039" t="s">
        <v>79</v>
      </c>
      <c r="E6" s="1039" t="s">
        <v>79</v>
      </c>
      <c r="F6" s="1039" t="s">
        <v>79</v>
      </c>
      <c r="G6" s="1039" t="s">
        <v>170</v>
      </c>
      <c r="H6" s="1039" t="s">
        <v>77</v>
      </c>
      <c r="I6" s="1039" t="s">
        <v>79</v>
      </c>
      <c r="J6" s="1039" t="s">
        <v>79</v>
      </c>
      <c r="K6" s="1039" t="s">
        <v>170</v>
      </c>
      <c r="L6" s="1040" t="s">
        <v>318</v>
      </c>
      <c r="M6" s="922"/>
    </row>
    <row r="7" spans="2:21" ht="18" customHeight="1">
      <c r="B7" s="1165" t="s">
        <v>614</v>
      </c>
      <c r="C7" s="259" t="s">
        <v>68</v>
      </c>
      <c r="D7" s="1041" t="s">
        <v>68</v>
      </c>
      <c r="E7" s="1041" t="s">
        <v>68</v>
      </c>
      <c r="F7" s="1041" t="s">
        <v>68</v>
      </c>
      <c r="G7" s="1041" t="s">
        <v>68</v>
      </c>
      <c r="H7" s="1041" t="s">
        <v>68</v>
      </c>
      <c r="I7" s="1041" t="s">
        <v>68</v>
      </c>
      <c r="J7" s="1041" t="s">
        <v>68</v>
      </c>
      <c r="K7" s="1041" t="s">
        <v>68</v>
      </c>
      <c r="L7" s="1042" t="s">
        <v>68</v>
      </c>
      <c r="M7" s="922"/>
    </row>
    <row r="8" spans="2:21" ht="24" customHeight="1">
      <c r="B8" s="1165" t="s">
        <v>615</v>
      </c>
      <c r="C8" s="485" t="s">
        <v>78</v>
      </c>
      <c r="D8" s="1039" t="s">
        <v>618</v>
      </c>
      <c r="E8" s="1039" t="s">
        <v>618</v>
      </c>
      <c r="F8" s="1039" t="s">
        <v>618</v>
      </c>
      <c r="G8" s="1039" t="s">
        <v>606</v>
      </c>
      <c r="H8" s="1039" t="s">
        <v>619</v>
      </c>
      <c r="I8" s="1039" t="s">
        <v>606</v>
      </c>
      <c r="J8" s="1039" t="s">
        <v>606</v>
      </c>
      <c r="K8" s="1039" t="s">
        <v>606</v>
      </c>
      <c r="L8" s="1039" t="s">
        <v>606</v>
      </c>
      <c r="M8" s="922"/>
    </row>
    <row r="9" spans="2:21" ht="18" customHeight="1">
      <c r="B9" s="1165" t="s">
        <v>616</v>
      </c>
      <c r="C9" s="260">
        <v>4.41E-2</v>
      </c>
      <c r="D9" s="1043">
        <v>2.8799999999999999E-2</v>
      </c>
      <c r="E9" s="1043">
        <v>4.4400000000000002E-2</v>
      </c>
      <c r="F9" s="1043">
        <v>3.3599999999999998E-2</v>
      </c>
      <c r="G9" s="1043">
        <v>4.3200000000000002E-2</v>
      </c>
      <c r="H9" s="1043">
        <v>4.41E-2</v>
      </c>
      <c r="I9" s="1043">
        <v>3.4599999999999999E-2</v>
      </c>
      <c r="J9" s="1044">
        <v>3.6691999999999995E-2</v>
      </c>
      <c r="K9" s="1043">
        <v>3.5900000000000001E-2</v>
      </c>
      <c r="L9" s="1043">
        <v>3.4299999999999997E-2</v>
      </c>
      <c r="M9" s="922"/>
    </row>
    <row r="10" spans="2:21" ht="18" customHeight="1" thickBot="1">
      <c r="B10" s="1165" t="s">
        <v>617</v>
      </c>
      <c r="C10" s="260">
        <v>4.41E-2</v>
      </c>
      <c r="D10" s="1045">
        <v>2.8799999999999999E-2</v>
      </c>
      <c r="E10" s="1045">
        <v>4.4400000000000002E-2</v>
      </c>
      <c r="F10" s="1045">
        <v>3.3599999999999998E-2</v>
      </c>
      <c r="G10" s="1045">
        <v>4.3200000000000002E-2</v>
      </c>
      <c r="H10" s="1045">
        <v>4.41E-2</v>
      </c>
      <c r="I10" s="1045">
        <v>3.4599999999999999E-2</v>
      </c>
      <c r="J10" s="1046">
        <v>3.6691999999999995E-2</v>
      </c>
      <c r="K10" s="1045">
        <v>3.5900000000000001E-2</v>
      </c>
      <c r="L10" s="1045">
        <v>3.4299999999999997E-2</v>
      </c>
      <c r="M10" s="923"/>
      <c r="Q10" s="257"/>
    </row>
    <row r="11" spans="2:21" ht="18" customHeight="1">
      <c r="B11" s="1383" t="s">
        <v>620</v>
      </c>
      <c r="C11" s="1384"/>
      <c r="D11" s="1384"/>
      <c r="E11" s="1384"/>
      <c r="F11" s="1384"/>
      <c r="G11" s="1384"/>
      <c r="H11" s="1384"/>
      <c r="I11" s="1384"/>
      <c r="J11" s="1384"/>
      <c r="K11" s="1384"/>
      <c r="L11" s="1384"/>
      <c r="M11" s="1385"/>
      <c r="O11"/>
      <c r="P11"/>
      <c r="Q11"/>
      <c r="R11"/>
      <c r="S11"/>
      <c r="T11"/>
      <c r="U11"/>
    </row>
    <row r="12" spans="2:21" s="261" customFormat="1" ht="18" customHeight="1">
      <c r="B12" s="1166" t="s">
        <v>621</v>
      </c>
      <c r="C12" s="1047">
        <v>0</v>
      </c>
      <c r="D12" s="1047">
        <v>3000970</v>
      </c>
      <c r="E12" s="1047">
        <v>6577415</v>
      </c>
      <c r="F12" s="1047">
        <v>2505590</v>
      </c>
      <c r="G12" s="1047">
        <v>62628</v>
      </c>
      <c r="H12" s="1047">
        <v>57567</v>
      </c>
      <c r="I12" s="1047">
        <v>4052668.888888889</v>
      </c>
      <c r="J12" s="1047">
        <v>90099.244444444426</v>
      </c>
      <c r="K12" s="1047">
        <v>127446</v>
      </c>
      <c r="L12" s="1047">
        <v>74888</v>
      </c>
      <c r="M12" s="1048">
        <v>16549272.133333333</v>
      </c>
      <c r="O12"/>
      <c r="P12"/>
      <c r="Q12"/>
      <c r="R12"/>
      <c r="S12"/>
      <c r="T12"/>
      <c r="U12"/>
    </row>
    <row r="13" spans="2:21" ht="18" customHeight="1">
      <c r="B13" s="1167" t="s">
        <v>622</v>
      </c>
      <c r="C13" s="1049"/>
      <c r="D13" s="1049">
        <v>3000970</v>
      </c>
      <c r="E13" s="1049"/>
      <c r="F13" s="1049">
        <v>2505590</v>
      </c>
      <c r="G13" s="1049">
        <v>0</v>
      </c>
      <c r="H13" s="1049"/>
      <c r="I13" s="1050">
        <v>52668.888888888891</v>
      </c>
      <c r="J13" s="1050">
        <v>90099.244444444426</v>
      </c>
      <c r="K13" s="1050">
        <v>127446</v>
      </c>
      <c r="L13" s="1050">
        <v>74888</v>
      </c>
      <c r="M13" s="1048">
        <v>5851662.1333333338</v>
      </c>
      <c r="O13"/>
      <c r="P13"/>
      <c r="Q13"/>
      <c r="R13"/>
      <c r="S13"/>
      <c r="T13"/>
      <c r="U13"/>
    </row>
    <row r="14" spans="2:21" ht="18" customHeight="1">
      <c r="B14" s="1167" t="s">
        <v>623</v>
      </c>
      <c r="C14" s="1049"/>
      <c r="D14" s="1049">
        <v>0</v>
      </c>
      <c r="E14" s="1049">
        <v>6577415</v>
      </c>
      <c r="F14" s="1049">
        <v>0</v>
      </c>
      <c r="G14" s="1049">
        <v>62628</v>
      </c>
      <c r="H14" s="1049">
        <v>57567</v>
      </c>
      <c r="I14" s="1049">
        <v>4000000</v>
      </c>
      <c r="J14" s="1049">
        <v>0</v>
      </c>
      <c r="K14" s="1049">
        <v>0</v>
      </c>
      <c r="L14" s="1049">
        <v>0</v>
      </c>
      <c r="M14" s="1048">
        <v>10697610</v>
      </c>
      <c r="O14"/>
      <c r="P14"/>
      <c r="Q14"/>
      <c r="R14"/>
      <c r="S14"/>
      <c r="T14"/>
      <c r="U14"/>
    </row>
    <row r="15" spans="2:21" s="261" customFormat="1" ht="18" customHeight="1">
      <c r="B15" s="1168" t="s">
        <v>624</v>
      </c>
      <c r="C15" s="1047">
        <v>0</v>
      </c>
      <c r="D15" s="1047">
        <v>0</v>
      </c>
      <c r="E15" s="1047">
        <v>21947457</v>
      </c>
      <c r="F15" s="1047">
        <v>0</v>
      </c>
      <c r="G15" s="1047">
        <v>19270304</v>
      </c>
      <c r="H15" s="1047">
        <v>20000000</v>
      </c>
      <c r="I15" s="1047">
        <v>0</v>
      </c>
      <c r="J15" s="1047">
        <v>6500000</v>
      </c>
      <c r="K15" s="1047">
        <v>9000000</v>
      </c>
      <c r="L15" s="1047">
        <v>6000000</v>
      </c>
      <c r="M15" s="1048">
        <v>82717761</v>
      </c>
      <c r="O15"/>
      <c r="P15"/>
      <c r="Q15"/>
      <c r="R15"/>
      <c r="S15"/>
      <c r="T15"/>
      <c r="U15"/>
    </row>
    <row r="16" spans="2:21" ht="18" customHeight="1">
      <c r="B16" s="1169" t="s">
        <v>625</v>
      </c>
      <c r="C16" s="1049"/>
      <c r="D16" s="1049">
        <v>0</v>
      </c>
      <c r="E16" s="1049">
        <v>13805658</v>
      </c>
      <c r="F16" s="1049">
        <v>0</v>
      </c>
      <c r="G16" s="1049">
        <v>0</v>
      </c>
      <c r="H16" s="1049">
        <v>20000000</v>
      </c>
      <c r="I16" s="1049">
        <v>0</v>
      </c>
      <c r="J16" s="1049">
        <v>0</v>
      </c>
      <c r="K16" s="1049">
        <v>0</v>
      </c>
      <c r="L16" s="1049">
        <v>6000000</v>
      </c>
      <c r="M16" s="1048">
        <v>39805658</v>
      </c>
      <c r="O16"/>
      <c r="P16"/>
      <c r="Q16"/>
      <c r="R16"/>
      <c r="S16"/>
      <c r="T16"/>
      <c r="U16"/>
    </row>
    <row r="17" spans="2:21" ht="18" customHeight="1">
      <c r="B17" s="1169" t="s">
        <v>626</v>
      </c>
      <c r="C17" s="1049"/>
      <c r="D17" s="1049">
        <v>0</v>
      </c>
      <c r="E17" s="1049">
        <v>8141799</v>
      </c>
      <c r="F17" s="1049">
        <v>0</v>
      </c>
      <c r="G17" s="1049">
        <v>19270304</v>
      </c>
      <c r="H17" s="1049">
        <v>0</v>
      </c>
      <c r="I17" s="1049">
        <v>0</v>
      </c>
      <c r="J17" s="1049">
        <v>6500000</v>
      </c>
      <c r="K17" s="1049">
        <v>9000000</v>
      </c>
      <c r="L17" s="1049">
        <v>0</v>
      </c>
      <c r="M17" s="1048">
        <v>42912103</v>
      </c>
      <c r="O17"/>
      <c r="P17"/>
      <c r="Q17"/>
      <c r="R17"/>
      <c r="S17"/>
      <c r="T17"/>
      <c r="U17"/>
    </row>
    <row r="18" spans="2:21" s="261" customFormat="1" ht="18" customHeight="1">
      <c r="B18" s="1170" t="s">
        <v>627</v>
      </c>
      <c r="C18" s="1047">
        <v>0</v>
      </c>
      <c r="D18" s="1047">
        <v>0</v>
      </c>
      <c r="E18" s="1047">
        <v>16018104</v>
      </c>
      <c r="F18" s="1047">
        <v>0</v>
      </c>
      <c r="G18" s="1047">
        <v>0</v>
      </c>
      <c r="H18" s="1047">
        <v>0</v>
      </c>
      <c r="I18" s="1047">
        <v>0</v>
      </c>
      <c r="J18" s="1047">
        <v>0</v>
      </c>
      <c r="K18" s="1047">
        <v>0</v>
      </c>
      <c r="L18" s="1047">
        <v>0</v>
      </c>
      <c r="M18" s="1048">
        <v>16018104</v>
      </c>
      <c r="O18"/>
      <c r="P18"/>
      <c r="Q18"/>
      <c r="R18"/>
      <c r="S18"/>
      <c r="T18"/>
      <c r="U18"/>
    </row>
    <row r="19" spans="2:21" ht="18" customHeight="1">
      <c r="B19" s="1169" t="s">
        <v>628</v>
      </c>
      <c r="C19" s="1049"/>
      <c r="D19" s="1049">
        <v>0</v>
      </c>
      <c r="E19" s="1049">
        <v>16018104</v>
      </c>
      <c r="F19" s="1049">
        <v>0</v>
      </c>
      <c r="G19" s="1049">
        <v>0</v>
      </c>
      <c r="H19" s="1049">
        <v>0</v>
      </c>
      <c r="I19" s="1049">
        <v>0</v>
      </c>
      <c r="J19" s="1049">
        <v>0</v>
      </c>
      <c r="K19" s="1049">
        <v>0</v>
      </c>
      <c r="L19" s="1049">
        <v>0</v>
      </c>
      <c r="M19" s="1048">
        <v>16018104</v>
      </c>
      <c r="N19" s="257"/>
      <c r="O19"/>
      <c r="P19"/>
      <c r="Q19"/>
      <c r="R19"/>
      <c r="S19"/>
      <c r="T19"/>
      <c r="U19"/>
    </row>
    <row r="20" spans="2:21" ht="18" customHeight="1">
      <c r="B20" s="1169" t="s">
        <v>629</v>
      </c>
      <c r="C20" s="1049"/>
      <c r="D20" s="1049">
        <v>0</v>
      </c>
      <c r="E20" s="1049">
        <v>0</v>
      </c>
      <c r="F20" s="1049">
        <v>0</v>
      </c>
      <c r="G20" s="1049">
        <v>0</v>
      </c>
      <c r="H20" s="1049">
        <v>0</v>
      </c>
      <c r="I20" s="1049">
        <v>0</v>
      </c>
      <c r="J20" s="1049">
        <v>0</v>
      </c>
      <c r="K20" s="1049">
        <v>0</v>
      </c>
      <c r="L20" s="1049">
        <v>0</v>
      </c>
      <c r="M20" s="1048">
        <v>0</v>
      </c>
      <c r="O20"/>
      <c r="P20"/>
      <c r="Q20"/>
      <c r="R20"/>
      <c r="S20"/>
      <c r="T20"/>
      <c r="U20"/>
    </row>
    <row r="21" spans="2:21" s="261" customFormat="1" ht="18" hidden="1" customHeight="1">
      <c r="B21" s="1170" t="s">
        <v>630</v>
      </c>
      <c r="C21" s="1047">
        <v>0</v>
      </c>
      <c r="D21" s="1047">
        <v>0</v>
      </c>
      <c r="E21" s="1047">
        <v>0</v>
      </c>
      <c r="F21" s="1047">
        <v>0</v>
      </c>
      <c r="G21" s="1047">
        <v>0</v>
      </c>
      <c r="H21" s="1047">
        <v>0</v>
      </c>
      <c r="I21" s="1047">
        <v>0</v>
      </c>
      <c r="J21" s="1047">
        <v>0</v>
      </c>
      <c r="K21" s="1047"/>
      <c r="L21" s="1047">
        <v>0</v>
      </c>
      <c r="M21" s="1047">
        <v>0</v>
      </c>
      <c r="O21"/>
      <c r="P21"/>
      <c r="Q21"/>
      <c r="R21"/>
      <c r="S21"/>
      <c r="T21"/>
      <c r="U21"/>
    </row>
    <row r="22" spans="2:21" ht="18" hidden="1" customHeight="1">
      <c r="B22" s="1169" t="s">
        <v>630</v>
      </c>
      <c r="C22" s="1049"/>
      <c r="D22" s="1049"/>
      <c r="E22" s="1049"/>
      <c r="F22" s="1049"/>
      <c r="G22" s="1049"/>
      <c r="H22" s="1049"/>
      <c r="I22" s="1049"/>
      <c r="J22" s="1049"/>
      <c r="K22" s="1049"/>
      <c r="L22" s="1049">
        <v>0</v>
      </c>
      <c r="M22" s="1048">
        <v>0</v>
      </c>
      <c r="O22"/>
      <c r="P22"/>
      <c r="Q22"/>
      <c r="R22"/>
      <c r="S22"/>
      <c r="T22"/>
      <c r="U22"/>
    </row>
    <row r="23" spans="2:21" s="261" customFormat="1" ht="18" customHeight="1" thickBot="1">
      <c r="B23" s="469" t="s">
        <v>631</v>
      </c>
      <c r="C23" s="1051">
        <v>0</v>
      </c>
      <c r="D23" s="1051">
        <v>3000970</v>
      </c>
      <c r="E23" s="1051">
        <v>44542976</v>
      </c>
      <c r="F23" s="1051">
        <v>2505590</v>
      </c>
      <c r="G23" s="1051">
        <v>19332932</v>
      </c>
      <c r="H23" s="1051">
        <v>20057567</v>
      </c>
      <c r="I23" s="1051">
        <v>4052668.888888889</v>
      </c>
      <c r="J23" s="1051">
        <v>6590099.2444444448</v>
      </c>
      <c r="K23" s="1051">
        <v>9127446</v>
      </c>
      <c r="L23" s="1051">
        <v>6074888</v>
      </c>
      <c r="M23" s="1052">
        <v>115285137.13333333</v>
      </c>
      <c r="O23"/>
      <c r="P23"/>
      <c r="Q23"/>
      <c r="R23"/>
      <c r="S23"/>
      <c r="T23"/>
      <c r="U23"/>
    </row>
    <row r="24" spans="2:21" ht="18" customHeight="1">
      <c r="B24" s="1386"/>
      <c r="C24" s="1387"/>
      <c r="D24" s="1387"/>
      <c r="E24" s="1387"/>
      <c r="F24" s="1387"/>
      <c r="G24" s="1387"/>
      <c r="H24" s="1387"/>
      <c r="I24" s="1387"/>
      <c r="J24" s="1387"/>
      <c r="K24" s="1387"/>
      <c r="L24" s="1387"/>
      <c r="M24" s="1388"/>
      <c r="P24" s="257"/>
    </row>
    <row r="25" spans="2:21" ht="18" customHeight="1">
      <c r="B25" s="1389" t="s">
        <v>598</v>
      </c>
      <c r="C25" s="1390"/>
      <c r="D25" s="1390"/>
      <c r="E25" s="1390"/>
      <c r="F25" s="1390"/>
      <c r="G25" s="1390"/>
      <c r="H25" s="1390"/>
      <c r="I25" s="1390"/>
      <c r="J25" s="1390"/>
      <c r="K25" s="1390"/>
      <c r="L25" s="1390"/>
      <c r="M25" s="1391"/>
    </row>
    <row r="26" spans="2:21" s="261" customFormat="1" ht="18" customHeight="1">
      <c r="B26" s="1165" t="s">
        <v>632</v>
      </c>
      <c r="C26" s="1047">
        <v>0</v>
      </c>
      <c r="D26" s="1047">
        <v>3000970</v>
      </c>
      <c r="E26" s="1047">
        <v>6577415</v>
      </c>
      <c r="F26" s="1047">
        <v>2505590</v>
      </c>
      <c r="G26" s="1047">
        <v>62628</v>
      </c>
      <c r="H26" s="1047">
        <v>57567</v>
      </c>
      <c r="I26" s="1047">
        <v>4052668.888888889</v>
      </c>
      <c r="J26" s="1047">
        <v>90099.244444444426</v>
      </c>
      <c r="K26" s="1047">
        <v>127446</v>
      </c>
      <c r="L26" s="1047">
        <v>74888</v>
      </c>
      <c r="M26" s="1053">
        <v>16549272.133333333</v>
      </c>
    </row>
    <row r="27" spans="2:21" ht="18" customHeight="1">
      <c r="B27" s="1171" t="s">
        <v>622</v>
      </c>
      <c r="C27" s="1049"/>
      <c r="D27" s="1049">
        <v>3000970</v>
      </c>
      <c r="E27" s="1049"/>
      <c r="F27" s="1049">
        <v>2505590</v>
      </c>
      <c r="G27" s="1049">
        <v>0</v>
      </c>
      <c r="H27" s="1049">
        <v>0</v>
      </c>
      <c r="I27" s="1049">
        <v>52668.888888888891</v>
      </c>
      <c r="J27" s="1050">
        <v>90099.244444444426</v>
      </c>
      <c r="K27" s="1050">
        <v>127446</v>
      </c>
      <c r="L27" s="1049">
        <v>74888</v>
      </c>
      <c r="M27" s="1048">
        <v>5851662.1333333338</v>
      </c>
    </row>
    <row r="28" spans="2:21" ht="18" customHeight="1">
      <c r="B28" s="1171" t="s">
        <v>623</v>
      </c>
      <c r="C28" s="1049"/>
      <c r="D28" s="1049">
        <v>0</v>
      </c>
      <c r="E28" s="1049">
        <v>6577415</v>
      </c>
      <c r="F28" s="1049">
        <v>0</v>
      </c>
      <c r="G28" s="1049">
        <v>62628</v>
      </c>
      <c r="H28" s="1049">
        <v>57567</v>
      </c>
      <c r="I28" s="1049">
        <v>4000000</v>
      </c>
      <c r="J28" s="1049">
        <v>0</v>
      </c>
      <c r="K28" s="1049">
        <v>0</v>
      </c>
      <c r="L28" s="1049">
        <v>0</v>
      </c>
      <c r="M28" s="1048">
        <v>10697610</v>
      </c>
    </row>
    <row r="29" spans="2:21" s="261" customFormat="1" ht="18" customHeight="1">
      <c r="B29" s="1165" t="s">
        <v>633</v>
      </c>
      <c r="C29" s="1047">
        <v>0</v>
      </c>
      <c r="D29" s="1047">
        <v>0</v>
      </c>
      <c r="E29" s="1047">
        <v>37965561</v>
      </c>
      <c r="F29" s="1047">
        <v>0</v>
      </c>
      <c r="G29" s="1047">
        <v>19270304</v>
      </c>
      <c r="H29" s="1047">
        <v>20000000</v>
      </c>
      <c r="I29" s="1047">
        <v>0</v>
      </c>
      <c r="J29" s="1047">
        <v>6500000</v>
      </c>
      <c r="K29" s="1047">
        <v>9000000</v>
      </c>
      <c r="L29" s="1047">
        <v>6000000</v>
      </c>
      <c r="M29" s="1053">
        <v>98735865</v>
      </c>
    </row>
    <row r="30" spans="2:21" ht="18" customHeight="1">
      <c r="B30" s="1165" t="s">
        <v>624</v>
      </c>
      <c r="C30" s="1054">
        <v>0</v>
      </c>
      <c r="D30" s="1054">
        <v>0</v>
      </c>
      <c r="E30" s="1054">
        <v>21947457</v>
      </c>
      <c r="F30" s="1054">
        <v>0</v>
      </c>
      <c r="G30" s="1054">
        <v>19270304</v>
      </c>
      <c r="H30" s="1054">
        <v>20000000</v>
      </c>
      <c r="I30" s="1054">
        <v>0</v>
      </c>
      <c r="J30" s="1054">
        <v>6500000</v>
      </c>
      <c r="K30" s="1054">
        <v>9000000</v>
      </c>
      <c r="L30" s="1054">
        <v>6000000</v>
      </c>
      <c r="M30" s="1048">
        <v>82717761</v>
      </c>
    </row>
    <row r="31" spans="2:21" ht="18" customHeight="1">
      <c r="B31" s="1172" t="s">
        <v>625</v>
      </c>
      <c r="C31" s="1049">
        <v>0</v>
      </c>
      <c r="D31" s="1049">
        <v>0</v>
      </c>
      <c r="E31" s="1049">
        <v>13805658</v>
      </c>
      <c r="F31" s="1049">
        <v>0</v>
      </c>
      <c r="G31" s="1049">
        <v>0</v>
      </c>
      <c r="H31" s="1049">
        <v>20000000</v>
      </c>
      <c r="I31" s="1049">
        <v>0</v>
      </c>
      <c r="J31" s="1049">
        <v>0</v>
      </c>
      <c r="K31" s="1049">
        <v>0</v>
      </c>
      <c r="L31" s="1049">
        <v>6000000</v>
      </c>
      <c r="M31" s="1048">
        <v>39805658</v>
      </c>
    </row>
    <row r="32" spans="2:21" ht="18" customHeight="1">
      <c r="B32" s="1172" t="s">
        <v>626</v>
      </c>
      <c r="C32" s="1049"/>
      <c r="D32" s="1049">
        <v>0</v>
      </c>
      <c r="E32" s="1049">
        <v>8141799</v>
      </c>
      <c r="F32" s="1049">
        <v>0</v>
      </c>
      <c r="G32" s="1049">
        <v>19270304</v>
      </c>
      <c r="H32" s="1049">
        <v>0</v>
      </c>
      <c r="I32" s="1049">
        <v>0</v>
      </c>
      <c r="J32" s="1049">
        <v>6500000</v>
      </c>
      <c r="K32" s="1049">
        <v>9000000</v>
      </c>
      <c r="L32" s="1049">
        <v>0</v>
      </c>
      <c r="M32" s="1048">
        <v>42912103</v>
      </c>
    </row>
    <row r="33" spans="2:13" ht="18" customHeight="1">
      <c r="B33" s="1173" t="s">
        <v>627</v>
      </c>
      <c r="C33" s="1047">
        <v>0</v>
      </c>
      <c r="D33" s="1047">
        <v>0</v>
      </c>
      <c r="E33" s="1047">
        <v>16018104</v>
      </c>
      <c r="F33" s="1047">
        <v>0</v>
      </c>
      <c r="G33" s="1047">
        <v>0</v>
      </c>
      <c r="H33" s="1047">
        <v>0</v>
      </c>
      <c r="I33" s="1047">
        <v>0</v>
      </c>
      <c r="J33" s="1047">
        <v>0</v>
      </c>
      <c r="K33" s="1047">
        <v>0</v>
      </c>
      <c r="L33" s="1047">
        <v>0</v>
      </c>
      <c r="M33" s="1048">
        <v>16018104</v>
      </c>
    </row>
    <row r="34" spans="2:13" ht="18" customHeight="1">
      <c r="B34" s="1172" t="s">
        <v>628</v>
      </c>
      <c r="C34" s="1049"/>
      <c r="D34" s="1049"/>
      <c r="E34" s="1049">
        <v>16018104</v>
      </c>
      <c r="F34" s="1049">
        <v>0</v>
      </c>
      <c r="G34" s="1049">
        <v>0</v>
      </c>
      <c r="H34" s="1049">
        <v>0</v>
      </c>
      <c r="I34" s="1049">
        <v>0</v>
      </c>
      <c r="J34" s="1049">
        <v>0</v>
      </c>
      <c r="K34" s="1049">
        <v>0</v>
      </c>
      <c r="L34" s="1049">
        <v>0</v>
      </c>
      <c r="M34" s="1048">
        <v>16018104</v>
      </c>
    </row>
    <row r="35" spans="2:13" ht="18" hidden="1" customHeight="1">
      <c r="B35" s="1172" t="s">
        <v>629</v>
      </c>
      <c r="C35" s="1049"/>
      <c r="D35" s="1049"/>
      <c r="E35" s="1049">
        <v>0</v>
      </c>
      <c r="F35" s="1049">
        <v>0</v>
      </c>
      <c r="G35" s="1049">
        <v>0</v>
      </c>
      <c r="H35" s="1049">
        <v>0</v>
      </c>
      <c r="I35" s="1049">
        <v>0</v>
      </c>
      <c r="J35" s="1049">
        <v>0</v>
      </c>
      <c r="K35" s="1049">
        <v>0</v>
      </c>
      <c r="L35" s="1049">
        <v>0</v>
      </c>
      <c r="M35" s="1048">
        <v>0</v>
      </c>
    </row>
    <row r="36" spans="2:13" ht="18" hidden="1" customHeight="1">
      <c r="B36" s="1173" t="s">
        <v>630</v>
      </c>
      <c r="C36" s="1047">
        <v>0</v>
      </c>
      <c r="D36" s="1047">
        <v>0</v>
      </c>
      <c r="E36" s="1047">
        <v>0</v>
      </c>
      <c r="F36" s="1047">
        <v>0</v>
      </c>
      <c r="G36" s="1047">
        <v>0</v>
      </c>
      <c r="H36" s="1047">
        <v>0</v>
      </c>
      <c r="I36" s="1047"/>
      <c r="J36" s="1047">
        <v>0</v>
      </c>
      <c r="K36" s="1047"/>
      <c r="L36" s="1047">
        <v>0</v>
      </c>
      <c r="M36" s="1047">
        <v>0</v>
      </c>
    </row>
    <row r="37" spans="2:13" ht="18" hidden="1" customHeight="1">
      <c r="B37" s="1172" t="s">
        <v>630</v>
      </c>
      <c r="C37" s="1049">
        <v>0</v>
      </c>
      <c r="D37" s="1049"/>
      <c r="E37" s="1049"/>
      <c r="F37" s="1049"/>
      <c r="G37" s="1049">
        <v>0</v>
      </c>
      <c r="H37" s="1049">
        <v>0</v>
      </c>
      <c r="I37" s="1049">
        <v>0</v>
      </c>
      <c r="J37" s="1049">
        <v>0</v>
      </c>
      <c r="K37" s="1049"/>
      <c r="L37" s="1049">
        <v>0</v>
      </c>
      <c r="M37" s="1048">
        <v>0</v>
      </c>
    </row>
    <row r="38" spans="2:13" s="261" customFormat="1" ht="18" customHeight="1" thickBot="1">
      <c r="B38" s="1174" t="s">
        <v>634</v>
      </c>
      <c r="C38" s="1051">
        <v>0</v>
      </c>
      <c r="D38" s="1051">
        <v>3000970</v>
      </c>
      <c r="E38" s="1051">
        <v>44542976</v>
      </c>
      <c r="F38" s="1051">
        <v>2505590</v>
      </c>
      <c r="G38" s="1051">
        <v>19332932</v>
      </c>
      <c r="H38" s="1051">
        <v>20057567</v>
      </c>
      <c r="I38" s="1051">
        <v>4052668.888888889</v>
      </c>
      <c r="J38" s="1051">
        <v>6590099.2444444448</v>
      </c>
      <c r="K38" s="1051">
        <v>9127446</v>
      </c>
      <c r="L38" s="1051">
        <v>6074888</v>
      </c>
      <c r="M38" s="1052">
        <v>115285137.13333333</v>
      </c>
    </row>
  </sheetData>
  <mergeCells count="3">
    <mergeCell ref="B11:M11"/>
    <mergeCell ref="B24:M24"/>
    <mergeCell ref="B25:M2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showGridLines="0" topLeftCell="A17" zoomScaleNormal="100" workbookViewId="0">
      <selection activeCell="M30" sqref="M30"/>
    </sheetView>
  </sheetViews>
  <sheetFormatPr baseColWidth="10" defaultRowHeight="9"/>
  <cols>
    <col min="1" max="1" width="11.42578125" style="256"/>
    <col min="2" max="2" width="18.85546875" style="256" customWidth="1"/>
    <col min="3" max="3" width="9.140625" style="257" hidden="1" customWidth="1"/>
    <col min="4" max="4" width="9.28515625" style="257" customWidth="1"/>
    <col min="5" max="8" width="9.140625" style="257" customWidth="1"/>
    <col min="9" max="9" width="9.140625" style="257" hidden="1" customWidth="1"/>
    <col min="10" max="10" width="9.140625" style="257" customWidth="1"/>
    <col min="11" max="11" width="9.42578125" style="257" bestFit="1" customWidth="1"/>
    <col min="12" max="12" width="4.42578125" style="256" bestFit="1" customWidth="1"/>
    <col min="13" max="16384" width="11.42578125" style="256"/>
  </cols>
  <sheetData>
    <row r="1" spans="1:11" ht="15" thickBot="1">
      <c r="A1" s="613" t="s">
        <v>67</v>
      </c>
    </row>
    <row r="2" spans="1:11" ht="9.75" thickBot="1"/>
    <row r="3" spans="1:11" ht="18" customHeight="1">
      <c r="B3" s="1163" t="s">
        <v>609</v>
      </c>
      <c r="C3" s="258" t="s">
        <v>25</v>
      </c>
      <c r="D3" s="258" t="s">
        <v>25</v>
      </c>
      <c r="E3" s="258" t="s">
        <v>25</v>
      </c>
      <c r="F3" s="258" t="s">
        <v>28</v>
      </c>
      <c r="G3" s="258" t="s">
        <v>260</v>
      </c>
      <c r="H3" s="258" t="s">
        <v>260</v>
      </c>
      <c r="I3" s="258" t="s">
        <v>260</v>
      </c>
      <c r="J3" s="723" t="s">
        <v>260</v>
      </c>
      <c r="K3" s="256"/>
    </row>
    <row r="4" spans="1:11" ht="27">
      <c r="B4" s="1164" t="s">
        <v>610</v>
      </c>
      <c r="C4" s="485" t="s">
        <v>10</v>
      </c>
      <c r="D4" s="485" t="s">
        <v>10</v>
      </c>
      <c r="E4" s="485" t="s">
        <v>10</v>
      </c>
      <c r="F4" s="485" t="s">
        <v>9</v>
      </c>
      <c r="G4" s="485" t="s">
        <v>7</v>
      </c>
      <c r="H4" s="485" t="s">
        <v>7</v>
      </c>
      <c r="I4" s="485" t="s">
        <v>7</v>
      </c>
      <c r="J4" s="724" t="s">
        <v>7</v>
      </c>
      <c r="K4" s="256"/>
    </row>
    <row r="5" spans="1:11" ht="18" customHeight="1">
      <c r="B5" s="1165" t="s">
        <v>611</v>
      </c>
      <c r="C5" s="259" t="s">
        <v>22</v>
      </c>
      <c r="D5" s="259" t="s">
        <v>22</v>
      </c>
      <c r="E5" s="259" t="s">
        <v>22</v>
      </c>
      <c r="F5" s="259" t="s">
        <v>22</v>
      </c>
      <c r="G5" s="259" t="s">
        <v>22</v>
      </c>
      <c r="H5" s="259" t="s">
        <v>22</v>
      </c>
      <c r="I5" s="259" t="s">
        <v>22</v>
      </c>
      <c r="J5" s="725" t="s">
        <v>22</v>
      </c>
      <c r="K5" s="256"/>
    </row>
    <row r="6" spans="1:11" ht="18" customHeight="1">
      <c r="B6" s="470" t="s">
        <v>635</v>
      </c>
      <c r="C6" s="259" t="s">
        <v>261</v>
      </c>
      <c r="D6" s="259" t="s">
        <v>262</v>
      </c>
      <c r="E6" s="259" t="s">
        <v>263</v>
      </c>
      <c r="F6" s="259" t="s">
        <v>261</v>
      </c>
      <c r="G6" s="259" t="s">
        <v>264</v>
      </c>
      <c r="H6" s="259" t="s">
        <v>264</v>
      </c>
      <c r="I6" s="259" t="s">
        <v>264</v>
      </c>
      <c r="J6" s="725" t="s">
        <v>263</v>
      </c>
      <c r="K6" s="256"/>
    </row>
    <row r="7" spans="1:11" ht="24" customHeight="1">
      <c r="B7" s="470" t="s">
        <v>613</v>
      </c>
      <c r="C7" s="485" t="s">
        <v>77</v>
      </c>
      <c r="D7" s="485" t="s">
        <v>79</v>
      </c>
      <c r="E7" s="485" t="s">
        <v>170</v>
      </c>
      <c r="F7" s="485" t="s">
        <v>77</v>
      </c>
      <c r="G7" s="485" t="s">
        <v>79</v>
      </c>
      <c r="H7" s="485" t="s">
        <v>79</v>
      </c>
      <c r="I7" s="485" t="s">
        <v>79</v>
      </c>
      <c r="J7" s="724" t="s">
        <v>292</v>
      </c>
      <c r="K7" s="256"/>
    </row>
    <row r="8" spans="1:11" ht="18" customHeight="1">
      <c r="B8" s="1165" t="s">
        <v>614</v>
      </c>
      <c r="C8" s="259" t="s">
        <v>68</v>
      </c>
      <c r="D8" s="259" t="s">
        <v>68</v>
      </c>
      <c r="E8" s="259" t="s">
        <v>68</v>
      </c>
      <c r="F8" s="259" t="s">
        <v>68</v>
      </c>
      <c r="G8" s="259" t="s">
        <v>68</v>
      </c>
      <c r="H8" s="259" t="s">
        <v>68</v>
      </c>
      <c r="I8" s="259" t="s">
        <v>68</v>
      </c>
      <c r="J8" s="725" t="s">
        <v>68</v>
      </c>
      <c r="K8" s="256"/>
    </row>
    <row r="9" spans="1:11" ht="24" customHeight="1">
      <c r="B9" s="1165" t="s">
        <v>615</v>
      </c>
      <c r="C9" s="485" t="s">
        <v>78</v>
      </c>
      <c r="D9" s="485" t="s">
        <v>618</v>
      </c>
      <c r="E9" s="485" t="s">
        <v>606</v>
      </c>
      <c r="F9" s="485" t="s">
        <v>606</v>
      </c>
      <c r="G9" s="485" t="s">
        <v>606</v>
      </c>
      <c r="H9" s="485" t="s">
        <v>606</v>
      </c>
      <c r="I9" s="485" t="s">
        <v>73</v>
      </c>
      <c r="J9" s="485" t="s">
        <v>606</v>
      </c>
      <c r="K9" s="256"/>
    </row>
    <row r="10" spans="1:11" ht="18" customHeight="1">
      <c r="B10" s="1165" t="s">
        <v>616</v>
      </c>
      <c r="C10" s="788">
        <v>4.41E-2</v>
      </c>
      <c r="D10" s="788">
        <v>4.4400000000000002E-2</v>
      </c>
      <c r="E10" s="788">
        <v>4.3200000000000002E-2</v>
      </c>
      <c r="F10" s="788">
        <v>4.41E-2</v>
      </c>
      <c r="G10" s="788">
        <v>4.4991999999999997E-2</v>
      </c>
      <c r="H10" s="788">
        <v>4.7491999999999999E-2</v>
      </c>
      <c r="I10" s="788">
        <v>4.0300000000000002E-2</v>
      </c>
      <c r="J10" s="915">
        <v>4.3799999999999999E-2</v>
      </c>
      <c r="K10" s="256"/>
    </row>
    <row r="11" spans="1:11" ht="18" customHeight="1" thickBot="1">
      <c r="B11" s="1165" t="s">
        <v>617</v>
      </c>
      <c r="C11" s="788">
        <v>4.41E-2</v>
      </c>
      <c r="D11" s="788">
        <v>4.4400000000000002E-2</v>
      </c>
      <c r="E11" s="788">
        <v>4.3200000000000002E-2</v>
      </c>
      <c r="F11" s="788">
        <v>4.41E-2</v>
      </c>
      <c r="G11" s="788">
        <v>4.4991999999999997E-2</v>
      </c>
      <c r="H11" s="788">
        <v>4.7491999999999999E-2</v>
      </c>
      <c r="I11" s="788">
        <v>4.0300000000000002E-2</v>
      </c>
      <c r="J11" s="915">
        <v>4.3799999999999999E-2</v>
      </c>
      <c r="K11" s="256"/>
    </row>
    <row r="12" spans="1:11" ht="18" customHeight="1">
      <c r="B12" s="1383" t="s">
        <v>620</v>
      </c>
      <c r="C12" s="1384"/>
      <c r="D12" s="1384"/>
      <c r="E12" s="1384"/>
      <c r="F12" s="1384"/>
      <c r="G12" s="1384"/>
      <c r="H12" s="1384"/>
      <c r="I12" s="1384"/>
      <c r="J12" s="1384"/>
      <c r="K12" s="1385"/>
    </row>
    <row r="13" spans="1:11" s="261" customFormat="1" ht="18" customHeight="1">
      <c r="B13" s="1166" t="s">
        <v>621</v>
      </c>
      <c r="C13" s="471">
        <v>0</v>
      </c>
      <c r="D13" s="471">
        <v>905933</v>
      </c>
      <c r="E13" s="471">
        <v>286742</v>
      </c>
      <c r="F13" s="471">
        <v>303800</v>
      </c>
      <c r="G13" s="471">
        <v>21998</v>
      </c>
      <c r="H13" s="471">
        <v>37014.755555555501</v>
      </c>
      <c r="I13" s="471">
        <v>0</v>
      </c>
      <c r="J13" s="471">
        <v>2074790</v>
      </c>
      <c r="K13" s="472">
        <v>3630277.7555555552</v>
      </c>
    </row>
    <row r="14" spans="1:11" ht="18" customHeight="1">
      <c r="B14" s="1167" t="s">
        <v>622</v>
      </c>
      <c r="C14" s="262"/>
      <c r="D14" s="262">
        <v>905933</v>
      </c>
      <c r="E14" s="262">
        <v>286742</v>
      </c>
      <c r="F14" s="262">
        <v>303800</v>
      </c>
      <c r="G14" s="262">
        <v>21998</v>
      </c>
      <c r="H14" s="262">
        <v>37014.755555555501</v>
      </c>
      <c r="I14" s="823"/>
      <c r="J14" s="262">
        <v>2074790</v>
      </c>
      <c r="K14" s="472">
        <v>3630277.7555555552</v>
      </c>
    </row>
    <row r="15" spans="1:11" ht="18" hidden="1" customHeight="1">
      <c r="B15" s="1167" t="s">
        <v>623</v>
      </c>
      <c r="C15" s="262"/>
      <c r="D15" s="262"/>
      <c r="E15" s="262"/>
      <c r="F15" s="262"/>
      <c r="G15" s="262"/>
      <c r="H15" s="262"/>
      <c r="I15" s="262"/>
      <c r="J15" s="262"/>
      <c r="K15" s="472">
        <v>0</v>
      </c>
    </row>
    <row r="16" spans="1:11" s="261" customFormat="1" ht="18" customHeight="1">
      <c r="B16" s="1168" t="s">
        <v>624</v>
      </c>
      <c r="C16" s="471">
        <v>0</v>
      </c>
      <c r="D16" s="471">
        <v>20089002</v>
      </c>
      <c r="E16" s="471">
        <v>0</v>
      </c>
      <c r="F16" s="471">
        <v>20000000</v>
      </c>
      <c r="G16" s="471">
        <v>4000000</v>
      </c>
      <c r="H16" s="471">
        <v>6500000</v>
      </c>
      <c r="I16" s="471">
        <v>0</v>
      </c>
      <c r="J16" s="471">
        <v>0</v>
      </c>
      <c r="K16" s="472">
        <v>50589002</v>
      </c>
    </row>
    <row r="17" spans="2:12" ht="18" customHeight="1">
      <c r="B17" s="1169" t="s">
        <v>625</v>
      </c>
      <c r="C17" s="262"/>
      <c r="D17" s="262">
        <v>6283344</v>
      </c>
      <c r="E17" s="262">
        <v>0</v>
      </c>
      <c r="F17" s="262">
        <v>0</v>
      </c>
      <c r="G17" s="262">
        <v>0</v>
      </c>
      <c r="H17" s="262">
        <v>0</v>
      </c>
      <c r="I17" s="262">
        <v>0</v>
      </c>
      <c r="J17" s="262">
        <v>0</v>
      </c>
      <c r="K17" s="472">
        <v>6283345</v>
      </c>
    </row>
    <row r="18" spans="2:12" ht="18" customHeight="1">
      <c r="B18" s="1169" t="s">
        <v>626</v>
      </c>
      <c r="C18" s="262"/>
      <c r="D18" s="262">
        <v>13805658</v>
      </c>
      <c r="E18" s="262">
        <v>0</v>
      </c>
      <c r="F18" s="262">
        <v>20000000</v>
      </c>
      <c r="G18" s="262">
        <v>4000000</v>
      </c>
      <c r="H18" s="262">
        <v>6500000</v>
      </c>
      <c r="I18" s="262">
        <v>0</v>
      </c>
      <c r="J18" s="262">
        <v>0</v>
      </c>
      <c r="K18" s="472">
        <v>44305658</v>
      </c>
    </row>
    <row r="19" spans="2:12" s="261" customFormat="1" ht="18" customHeight="1">
      <c r="B19" s="1170" t="s">
        <v>627</v>
      </c>
      <c r="C19" s="471">
        <v>0</v>
      </c>
      <c r="D19" s="471">
        <v>24159903</v>
      </c>
      <c r="E19" s="471">
        <v>19270304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2">
        <v>43430207</v>
      </c>
    </row>
    <row r="20" spans="2:12" ht="18" customHeight="1">
      <c r="B20" s="1169" t="s">
        <v>628</v>
      </c>
      <c r="C20" s="262"/>
      <c r="D20" s="262">
        <v>8141799</v>
      </c>
      <c r="E20" s="262">
        <v>19270304</v>
      </c>
      <c r="F20" s="262">
        <v>0</v>
      </c>
      <c r="G20" s="262">
        <v>0</v>
      </c>
      <c r="H20" s="262">
        <v>0</v>
      </c>
      <c r="I20" s="262">
        <v>0</v>
      </c>
      <c r="J20" s="262">
        <v>0</v>
      </c>
      <c r="K20" s="472">
        <v>27412103</v>
      </c>
      <c r="L20" s="257"/>
    </row>
    <row r="21" spans="2:12" ht="18" customHeight="1">
      <c r="B21" s="1169" t="s">
        <v>629</v>
      </c>
      <c r="C21" s="262"/>
      <c r="D21" s="262">
        <v>16018104</v>
      </c>
      <c r="E21" s="262">
        <v>0</v>
      </c>
      <c r="F21" s="262">
        <v>0</v>
      </c>
      <c r="G21" s="262">
        <v>0</v>
      </c>
      <c r="H21" s="262">
        <v>0</v>
      </c>
      <c r="I21" s="262">
        <v>0</v>
      </c>
      <c r="J21" s="262">
        <v>0</v>
      </c>
      <c r="K21" s="472">
        <v>16018104</v>
      </c>
    </row>
    <row r="22" spans="2:12" s="261" customFormat="1" ht="18" hidden="1" customHeight="1">
      <c r="B22" s="1170" t="s">
        <v>630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</row>
    <row r="23" spans="2:12" ht="18" hidden="1" customHeight="1">
      <c r="B23" s="1169" t="s">
        <v>630</v>
      </c>
      <c r="C23" s="262"/>
      <c r="D23" s="262"/>
      <c r="E23" s="262"/>
      <c r="F23" s="262"/>
      <c r="G23" s="262"/>
      <c r="H23" s="262"/>
      <c r="I23" s="262"/>
      <c r="J23" s="262">
        <v>0</v>
      </c>
      <c r="K23" s="472">
        <v>0</v>
      </c>
    </row>
    <row r="24" spans="2:12" s="261" customFormat="1" ht="18" customHeight="1">
      <c r="B24" s="469" t="s">
        <v>631</v>
      </c>
      <c r="C24" s="472">
        <v>0</v>
      </c>
      <c r="D24" s="472">
        <v>45154839</v>
      </c>
      <c r="E24" s="472">
        <v>19557046</v>
      </c>
      <c r="F24" s="472">
        <v>20303800</v>
      </c>
      <c r="G24" s="472">
        <v>4021998</v>
      </c>
      <c r="H24" s="472">
        <v>6537014.7555555552</v>
      </c>
      <c r="I24" s="472">
        <v>0</v>
      </c>
      <c r="J24" s="472">
        <v>2074790</v>
      </c>
      <c r="K24" s="472">
        <v>97649487</v>
      </c>
    </row>
    <row r="25" spans="2:12" ht="18" customHeight="1">
      <c r="B25" s="1392"/>
      <c r="C25" s="1393"/>
      <c r="D25" s="1393"/>
      <c r="E25" s="1393"/>
      <c r="F25" s="1393"/>
      <c r="G25" s="1393"/>
      <c r="H25" s="1393"/>
      <c r="I25" s="1393"/>
      <c r="J25" s="1393"/>
      <c r="K25" s="1394"/>
    </row>
    <row r="26" spans="2:12" ht="18" customHeight="1">
      <c r="B26" s="1395" t="s">
        <v>598</v>
      </c>
      <c r="C26" s="1396"/>
      <c r="D26" s="1396"/>
      <c r="E26" s="1396"/>
      <c r="F26" s="1396"/>
      <c r="G26" s="1396"/>
      <c r="H26" s="1396"/>
      <c r="I26" s="1396"/>
      <c r="J26" s="1396"/>
      <c r="K26" s="1397"/>
    </row>
    <row r="27" spans="2:12" s="261" customFormat="1" ht="18" customHeight="1">
      <c r="B27" s="1165" t="s">
        <v>632</v>
      </c>
      <c r="C27" s="471">
        <v>0</v>
      </c>
      <c r="D27" s="471">
        <v>905933</v>
      </c>
      <c r="E27" s="471">
        <v>286742</v>
      </c>
      <c r="F27" s="471">
        <v>303800</v>
      </c>
      <c r="G27" s="471">
        <v>21998</v>
      </c>
      <c r="H27" s="471">
        <v>37014.755555555501</v>
      </c>
      <c r="I27" s="471">
        <v>0</v>
      </c>
      <c r="J27" s="471">
        <v>2074790</v>
      </c>
      <c r="K27" s="802">
        <v>3630277.7555555552</v>
      </c>
    </row>
    <row r="28" spans="2:12" ht="18" customHeight="1">
      <c r="B28" s="1171" t="s">
        <v>622</v>
      </c>
      <c r="C28" s="262"/>
      <c r="D28" s="262">
        <v>905933</v>
      </c>
      <c r="E28" s="262">
        <v>286742</v>
      </c>
      <c r="F28" s="262">
        <v>303800</v>
      </c>
      <c r="G28" s="262">
        <v>21998</v>
      </c>
      <c r="H28" s="262">
        <v>37014.755555555501</v>
      </c>
      <c r="I28" s="823"/>
      <c r="J28" s="262">
        <v>2074790</v>
      </c>
      <c r="K28" s="472">
        <v>3630277.7555555552</v>
      </c>
    </row>
    <row r="29" spans="2:12" ht="18" hidden="1" customHeight="1">
      <c r="B29" s="1171" t="s">
        <v>623</v>
      </c>
      <c r="C29" s="262"/>
      <c r="D29" s="262"/>
      <c r="E29" s="262"/>
      <c r="F29" s="262"/>
      <c r="G29" s="262"/>
      <c r="H29" s="262"/>
      <c r="I29" s="823"/>
      <c r="J29" s="262"/>
      <c r="K29" s="472">
        <v>0</v>
      </c>
    </row>
    <row r="30" spans="2:12" s="261" customFormat="1" ht="18" customHeight="1">
      <c r="B30" s="1165" t="s">
        <v>633</v>
      </c>
      <c r="C30" s="471">
        <v>0</v>
      </c>
      <c r="D30" s="471">
        <v>44248905</v>
      </c>
      <c r="E30" s="471">
        <v>19270304</v>
      </c>
      <c r="F30" s="471">
        <v>20000000</v>
      </c>
      <c r="G30" s="471">
        <v>4000000</v>
      </c>
      <c r="H30" s="471">
        <v>6500000</v>
      </c>
      <c r="I30" s="471">
        <v>0</v>
      </c>
      <c r="J30" s="471">
        <v>0</v>
      </c>
      <c r="K30" s="802">
        <v>94019209</v>
      </c>
    </row>
    <row r="31" spans="2:12" ht="18" customHeight="1">
      <c r="B31" s="1165" t="s">
        <v>624</v>
      </c>
      <c r="C31" s="473">
        <v>0</v>
      </c>
      <c r="D31" s="473">
        <v>20089002</v>
      </c>
      <c r="E31" s="473">
        <v>0</v>
      </c>
      <c r="F31" s="473">
        <v>20000000</v>
      </c>
      <c r="G31" s="473">
        <v>4000000</v>
      </c>
      <c r="H31" s="473">
        <v>6500000</v>
      </c>
      <c r="I31" s="473">
        <v>0</v>
      </c>
      <c r="J31" s="473">
        <v>0</v>
      </c>
      <c r="K31" s="472">
        <v>50589002</v>
      </c>
    </row>
    <row r="32" spans="2:12" ht="18" customHeight="1">
      <c r="B32" s="1172" t="s">
        <v>625</v>
      </c>
      <c r="C32" s="262">
        <v>0</v>
      </c>
      <c r="D32" s="262">
        <v>6283344</v>
      </c>
      <c r="E32" s="262">
        <v>0</v>
      </c>
      <c r="F32" s="262">
        <v>0</v>
      </c>
      <c r="G32" s="262">
        <v>0</v>
      </c>
      <c r="H32" s="262">
        <v>0</v>
      </c>
      <c r="I32" s="262">
        <v>0</v>
      </c>
      <c r="J32" s="262">
        <v>0</v>
      </c>
      <c r="K32" s="472">
        <v>6283344</v>
      </c>
    </row>
    <row r="33" spans="2:11" ht="18" customHeight="1">
      <c r="B33" s="1172" t="s">
        <v>626</v>
      </c>
      <c r="C33" s="262"/>
      <c r="D33" s="262">
        <v>13805658</v>
      </c>
      <c r="E33" s="262">
        <v>0</v>
      </c>
      <c r="F33" s="262">
        <v>20000000</v>
      </c>
      <c r="G33" s="262">
        <v>4000000</v>
      </c>
      <c r="H33" s="262">
        <v>6500000</v>
      </c>
      <c r="I33" s="262">
        <v>0</v>
      </c>
      <c r="J33" s="262">
        <v>0</v>
      </c>
      <c r="K33" s="472">
        <v>44305658</v>
      </c>
    </row>
    <row r="34" spans="2:11" ht="18" customHeight="1">
      <c r="B34" s="1173" t="s">
        <v>627</v>
      </c>
      <c r="C34" s="471">
        <v>0</v>
      </c>
      <c r="D34" s="471">
        <v>24159903</v>
      </c>
      <c r="E34" s="471">
        <v>19270304</v>
      </c>
      <c r="F34" s="471">
        <v>0</v>
      </c>
      <c r="G34" s="471"/>
      <c r="H34" s="471"/>
      <c r="I34" s="471">
        <v>0</v>
      </c>
      <c r="J34" s="471">
        <v>0</v>
      </c>
      <c r="K34" s="472">
        <v>43430207</v>
      </c>
    </row>
    <row r="35" spans="2:11" ht="18" customHeight="1">
      <c r="B35" s="1172" t="s">
        <v>628</v>
      </c>
      <c r="C35" s="262"/>
      <c r="D35" s="262">
        <v>8141799</v>
      </c>
      <c r="E35" s="262">
        <v>19270304</v>
      </c>
      <c r="F35" s="262">
        <v>0</v>
      </c>
      <c r="G35" s="262">
        <v>0</v>
      </c>
      <c r="H35" s="262">
        <v>0</v>
      </c>
      <c r="I35" s="262">
        <v>0</v>
      </c>
      <c r="J35" s="262">
        <v>0</v>
      </c>
      <c r="K35" s="472">
        <v>27412103</v>
      </c>
    </row>
    <row r="36" spans="2:11" ht="18" customHeight="1">
      <c r="B36" s="1172" t="s">
        <v>629</v>
      </c>
      <c r="C36" s="262"/>
      <c r="D36" s="262">
        <v>16018104</v>
      </c>
      <c r="E36" s="262">
        <v>0</v>
      </c>
      <c r="F36" s="262">
        <v>0</v>
      </c>
      <c r="G36" s="262">
        <v>0</v>
      </c>
      <c r="H36" s="262">
        <v>0</v>
      </c>
      <c r="I36" s="262">
        <v>0</v>
      </c>
      <c r="J36" s="262">
        <v>0</v>
      </c>
      <c r="K36" s="472">
        <v>16018104</v>
      </c>
    </row>
    <row r="37" spans="2:11" ht="18" hidden="1" customHeight="1">
      <c r="B37" s="1173" t="s">
        <v>630</v>
      </c>
      <c r="C37" s="471">
        <v>0</v>
      </c>
      <c r="D37" s="471">
        <v>0</v>
      </c>
      <c r="E37" s="471">
        <v>0</v>
      </c>
      <c r="F37" s="471">
        <v>0</v>
      </c>
      <c r="G37" s="471"/>
      <c r="H37" s="471"/>
      <c r="I37" s="471">
        <v>0</v>
      </c>
      <c r="J37" s="471">
        <v>0</v>
      </c>
      <c r="K37" s="471">
        <v>0</v>
      </c>
    </row>
    <row r="38" spans="2:11" ht="18" hidden="1" customHeight="1">
      <c r="B38" s="1172" t="s">
        <v>630</v>
      </c>
      <c r="C38" s="262">
        <v>0</v>
      </c>
      <c r="D38" s="262"/>
      <c r="E38" s="262">
        <v>0</v>
      </c>
      <c r="F38" s="262">
        <v>0</v>
      </c>
      <c r="G38" s="262">
        <v>0</v>
      </c>
      <c r="H38" s="262">
        <v>0</v>
      </c>
      <c r="I38" s="262">
        <v>0</v>
      </c>
      <c r="J38" s="262">
        <v>0</v>
      </c>
      <c r="K38" s="472">
        <v>0</v>
      </c>
    </row>
    <row r="39" spans="2:11" s="261" customFormat="1" ht="18" customHeight="1" thickBot="1">
      <c r="B39" s="1174" t="s">
        <v>634</v>
      </c>
      <c r="C39" s="474">
        <v>0</v>
      </c>
      <c r="D39" s="474">
        <v>45154838</v>
      </c>
      <c r="E39" s="474">
        <v>19557046</v>
      </c>
      <c r="F39" s="474">
        <v>20303800</v>
      </c>
      <c r="G39" s="474">
        <v>4021998</v>
      </c>
      <c r="H39" s="474">
        <v>6537014.7555555552</v>
      </c>
      <c r="I39" s="474">
        <v>0</v>
      </c>
      <c r="J39" s="474">
        <v>2074790</v>
      </c>
      <c r="K39" s="475">
        <v>97649486.755555555</v>
      </c>
    </row>
  </sheetData>
  <mergeCells count="3">
    <mergeCell ref="B12:K12"/>
    <mergeCell ref="B25:K25"/>
    <mergeCell ref="B26:K2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pageSetUpPr fitToPage="1"/>
  </sheetPr>
  <dimension ref="A1:P40"/>
  <sheetViews>
    <sheetView showGridLines="0" topLeftCell="B16" zoomScale="140" zoomScaleNormal="140" workbookViewId="0">
      <selection activeCell="N42" sqref="N42"/>
    </sheetView>
  </sheetViews>
  <sheetFormatPr baseColWidth="10" defaultRowHeight="9"/>
  <cols>
    <col min="1" max="1" width="8" style="263" customWidth="1"/>
    <col min="2" max="2" width="18.28515625" style="900" customWidth="1"/>
    <col min="3" max="10" width="7.85546875" style="264" bestFit="1" customWidth="1"/>
    <col min="11" max="11" width="7.5703125" style="264" customWidth="1"/>
    <col min="12" max="12" width="7.7109375" style="264" bestFit="1" customWidth="1"/>
    <col min="13" max="14" width="7.7109375" style="264" customWidth="1"/>
    <col min="15" max="15" width="8.85546875" style="264" customWidth="1"/>
    <col min="16" max="16" width="9.42578125" style="264" customWidth="1"/>
    <col min="17" max="16384" width="11.42578125" style="263"/>
  </cols>
  <sheetData>
    <row r="1" spans="1:16" ht="15" thickBot="1">
      <c r="A1" s="613" t="s">
        <v>67</v>
      </c>
      <c r="B1" s="898"/>
      <c r="C1" s="899"/>
      <c r="D1" s="899"/>
      <c r="E1" s="899"/>
      <c r="F1" s="899"/>
      <c r="G1" s="899"/>
      <c r="H1" s="899"/>
      <c r="I1" s="899"/>
      <c r="J1" s="899"/>
      <c r="K1" s="899"/>
      <c r="L1" s="899"/>
      <c r="M1" s="899"/>
      <c r="N1" s="899"/>
      <c r="O1" s="899"/>
      <c r="P1" s="899"/>
    </row>
    <row r="2" spans="1:16" ht="9.75" thickBot="1"/>
    <row r="3" spans="1:16">
      <c r="B3" s="1175" t="s">
        <v>609</v>
      </c>
      <c r="C3" s="486" t="s">
        <v>25</v>
      </c>
      <c r="D3" s="486" t="s">
        <v>25</v>
      </c>
      <c r="E3" s="486" t="s">
        <v>25</v>
      </c>
      <c r="F3" s="486" t="s">
        <v>25</v>
      </c>
      <c r="G3" s="486" t="s">
        <v>25</v>
      </c>
      <c r="H3" s="486" t="s">
        <v>25</v>
      </c>
      <c r="I3" s="486" t="s">
        <v>25</v>
      </c>
      <c r="J3" s="486" t="s">
        <v>25</v>
      </c>
      <c r="K3" s="486" t="s">
        <v>25</v>
      </c>
      <c r="L3" s="486" t="s">
        <v>25</v>
      </c>
      <c r="M3" s="486" t="s">
        <v>25</v>
      </c>
      <c r="N3" s="486" t="s">
        <v>25</v>
      </c>
      <c r="O3" s="486" t="s">
        <v>76</v>
      </c>
      <c r="P3" s="487"/>
    </row>
    <row r="4" spans="1:16" ht="16.5">
      <c r="B4" s="1176" t="s">
        <v>610</v>
      </c>
      <c r="C4" s="489" t="s">
        <v>10</v>
      </c>
      <c r="D4" s="489" t="s">
        <v>10</v>
      </c>
      <c r="E4" s="489" t="s">
        <v>10</v>
      </c>
      <c r="F4" s="489" t="s">
        <v>10</v>
      </c>
      <c r="G4" s="489" t="s">
        <v>10</v>
      </c>
      <c r="H4" s="489" t="s">
        <v>10</v>
      </c>
      <c r="I4" s="489" t="s">
        <v>10</v>
      </c>
      <c r="J4" s="489" t="s">
        <v>10</v>
      </c>
      <c r="K4" s="489" t="s">
        <v>10</v>
      </c>
      <c r="L4" s="489" t="s">
        <v>10</v>
      </c>
      <c r="M4" s="489" t="s">
        <v>10</v>
      </c>
      <c r="N4" s="489" t="s">
        <v>10</v>
      </c>
      <c r="O4" s="489" t="s">
        <v>7</v>
      </c>
      <c r="P4" s="487"/>
    </row>
    <row r="5" spans="1:16">
      <c r="B5" s="1177" t="s">
        <v>611</v>
      </c>
      <c r="C5" s="490" t="s">
        <v>22</v>
      </c>
      <c r="D5" s="490" t="s">
        <v>22</v>
      </c>
      <c r="E5" s="490" t="s">
        <v>22</v>
      </c>
      <c r="F5" s="490" t="s">
        <v>22</v>
      </c>
      <c r="G5" s="490" t="s">
        <v>22</v>
      </c>
      <c r="H5" s="490" t="s">
        <v>22</v>
      </c>
      <c r="I5" s="490" t="s">
        <v>22</v>
      </c>
      <c r="J5" s="490" t="s">
        <v>22</v>
      </c>
      <c r="K5" s="490" t="s">
        <v>22</v>
      </c>
      <c r="L5" s="901" t="s">
        <v>22</v>
      </c>
      <c r="M5" s="901" t="s">
        <v>22</v>
      </c>
      <c r="N5" s="901" t="s">
        <v>22</v>
      </c>
      <c r="O5" s="901" t="s">
        <v>22</v>
      </c>
      <c r="P5" s="487"/>
    </row>
    <row r="6" spans="1:16">
      <c r="B6" s="1177" t="s">
        <v>636</v>
      </c>
      <c r="C6" s="490">
        <v>580</v>
      </c>
      <c r="D6" s="490">
        <v>630</v>
      </c>
      <c r="E6" s="490">
        <v>655</v>
      </c>
      <c r="F6" s="490">
        <v>655</v>
      </c>
      <c r="G6" s="490">
        <v>712</v>
      </c>
      <c r="H6" s="490">
        <v>713</v>
      </c>
      <c r="I6" s="490">
        <v>713</v>
      </c>
      <c r="J6" s="490">
        <v>778</v>
      </c>
      <c r="K6" s="490">
        <v>778</v>
      </c>
      <c r="L6" s="901">
        <v>806</v>
      </c>
      <c r="M6" s="901">
        <v>777</v>
      </c>
      <c r="N6" s="901">
        <v>806</v>
      </c>
      <c r="O6" s="901">
        <v>284</v>
      </c>
      <c r="P6" s="487"/>
    </row>
    <row r="7" spans="1:16">
      <c r="B7" s="1177" t="s">
        <v>175</v>
      </c>
      <c r="C7" s="490" t="s">
        <v>80</v>
      </c>
      <c r="D7" s="490" t="s">
        <v>81</v>
      </c>
      <c r="E7" s="490" t="s">
        <v>82</v>
      </c>
      <c r="F7" s="490" t="s">
        <v>83</v>
      </c>
      <c r="G7" s="490" t="s">
        <v>90</v>
      </c>
      <c r="H7" s="490" t="s">
        <v>91</v>
      </c>
      <c r="I7" s="490" t="s">
        <v>97</v>
      </c>
      <c r="J7" s="490" t="s">
        <v>160</v>
      </c>
      <c r="K7" s="490" t="s">
        <v>171</v>
      </c>
      <c r="L7" s="902" t="s">
        <v>265</v>
      </c>
      <c r="M7" s="902" t="s">
        <v>304</v>
      </c>
      <c r="N7" s="902" t="s">
        <v>305</v>
      </c>
      <c r="O7" s="902" t="s">
        <v>266</v>
      </c>
      <c r="P7" s="487"/>
    </row>
    <row r="8" spans="1:16">
      <c r="B8" s="1177" t="s">
        <v>637</v>
      </c>
      <c r="C8" s="491">
        <v>43435</v>
      </c>
      <c r="D8" s="491">
        <v>47939</v>
      </c>
      <c r="E8" s="491">
        <v>48853</v>
      </c>
      <c r="F8" s="491">
        <v>48366</v>
      </c>
      <c r="G8" s="491">
        <v>43556</v>
      </c>
      <c r="H8" s="491">
        <v>49400</v>
      </c>
      <c r="I8" s="491">
        <v>49766</v>
      </c>
      <c r="J8" s="491">
        <v>50131</v>
      </c>
      <c r="K8" s="491">
        <v>50192</v>
      </c>
      <c r="L8" s="903">
        <v>50437</v>
      </c>
      <c r="M8" s="903">
        <v>44941</v>
      </c>
      <c r="N8" s="903">
        <v>51150</v>
      </c>
      <c r="O8" s="903">
        <v>46905</v>
      </c>
      <c r="P8" s="487"/>
    </row>
    <row r="9" spans="1:16">
      <c r="B9" s="1177" t="s">
        <v>614</v>
      </c>
      <c r="C9" s="490" t="s">
        <v>72</v>
      </c>
      <c r="D9" s="490" t="s">
        <v>72</v>
      </c>
      <c r="E9" s="490" t="s">
        <v>72</v>
      </c>
      <c r="F9" s="490" t="s">
        <v>72</v>
      </c>
      <c r="G9" s="490" t="s">
        <v>72</v>
      </c>
      <c r="H9" s="490" t="s">
        <v>72</v>
      </c>
      <c r="I9" s="490" t="s">
        <v>72</v>
      </c>
      <c r="J9" s="490" t="s">
        <v>72</v>
      </c>
      <c r="K9" s="490" t="s">
        <v>72</v>
      </c>
      <c r="L9" s="901" t="s">
        <v>72</v>
      </c>
      <c r="M9" s="901" t="s">
        <v>72</v>
      </c>
      <c r="N9" s="901" t="s">
        <v>72</v>
      </c>
      <c r="O9" s="901" t="s">
        <v>72</v>
      </c>
      <c r="P9" s="487"/>
    </row>
    <row r="10" spans="1:16">
      <c r="B10" s="1177" t="s">
        <v>638</v>
      </c>
      <c r="C10" s="489" t="s">
        <v>606</v>
      </c>
      <c r="D10" s="489" t="s">
        <v>606</v>
      </c>
      <c r="E10" s="489" t="s">
        <v>606</v>
      </c>
      <c r="F10" s="489" t="s">
        <v>606</v>
      </c>
      <c r="G10" s="489" t="s">
        <v>618</v>
      </c>
      <c r="H10" s="489" t="s">
        <v>606</v>
      </c>
      <c r="I10" s="489" t="s">
        <v>606</v>
      </c>
      <c r="J10" s="489" t="s">
        <v>606</v>
      </c>
      <c r="K10" s="489" t="s">
        <v>606</v>
      </c>
      <c r="L10" s="489" t="s">
        <v>606</v>
      </c>
      <c r="M10" s="489" t="s">
        <v>618</v>
      </c>
      <c r="N10" s="489" t="s">
        <v>618</v>
      </c>
      <c r="O10" s="489" t="s">
        <v>618</v>
      </c>
      <c r="P10" s="487"/>
    </row>
    <row r="11" spans="1:16">
      <c r="B11" s="1177" t="s">
        <v>616</v>
      </c>
      <c r="C11" s="787">
        <v>4.1599999999999998E-2</v>
      </c>
      <c r="D11" s="787">
        <v>4.1516999999999998E-2</v>
      </c>
      <c r="E11" s="787">
        <v>3.8199999999999998E-2</v>
      </c>
      <c r="F11" s="787">
        <v>3.9426000000000003E-2</v>
      </c>
      <c r="G11" s="787">
        <v>3.61E-2</v>
      </c>
      <c r="H11" s="787">
        <v>3.9264E-2</v>
      </c>
      <c r="I11" s="787">
        <v>3.8129000000000003E-2</v>
      </c>
      <c r="J11" s="787">
        <v>3.5000000000000003E-2</v>
      </c>
      <c r="K11" s="787">
        <v>3.1803999999999999E-2</v>
      </c>
      <c r="L11" s="904">
        <v>3.2300000000000002E-2</v>
      </c>
      <c r="M11" s="904">
        <v>2.1499999999999998E-2</v>
      </c>
      <c r="N11" s="904">
        <v>3.2899999999999999E-2</v>
      </c>
      <c r="O11" s="904">
        <v>6.6299999999999998E-2</v>
      </c>
      <c r="P11" s="487"/>
    </row>
    <row r="12" spans="1:16">
      <c r="B12" s="1177" t="s">
        <v>617</v>
      </c>
      <c r="C12" s="787">
        <v>0.04</v>
      </c>
      <c r="D12" s="787">
        <v>4.2000000000000003E-2</v>
      </c>
      <c r="E12" s="787">
        <v>3.8600000000000002E-2</v>
      </c>
      <c r="F12" s="787">
        <v>0.04</v>
      </c>
      <c r="G12" s="787">
        <v>3.3000000000000002E-2</v>
      </c>
      <c r="H12" s="787">
        <v>3.9E-2</v>
      </c>
      <c r="I12" s="787">
        <v>3.7999999999999999E-2</v>
      </c>
      <c r="J12" s="787">
        <v>3.5000000000000003E-2</v>
      </c>
      <c r="K12" s="787">
        <v>3.3000000000000002E-2</v>
      </c>
      <c r="L12" s="904">
        <v>0.03</v>
      </c>
      <c r="M12" s="904">
        <v>2.4E-2</v>
      </c>
      <c r="N12" s="904">
        <v>3.2000000000000001E-2</v>
      </c>
      <c r="O12" s="904">
        <v>0.06</v>
      </c>
      <c r="P12" s="487"/>
    </row>
    <row r="13" spans="1:16" ht="9.75" thickBot="1">
      <c r="B13" s="1398"/>
      <c r="C13" s="1399"/>
      <c r="D13" s="1399"/>
      <c r="E13" s="1399"/>
      <c r="F13" s="1399"/>
      <c r="G13" s="1399"/>
      <c r="H13" s="1399"/>
      <c r="I13" s="1399"/>
      <c r="J13" s="1399"/>
      <c r="K13" s="1399"/>
      <c r="L13" s="1400"/>
      <c r="M13" s="905"/>
      <c r="N13" s="905"/>
      <c r="O13" s="905"/>
      <c r="P13" s="492"/>
    </row>
    <row r="14" spans="1:16">
      <c r="B14" s="1401" t="s">
        <v>639</v>
      </c>
      <c r="C14" s="1402"/>
      <c r="D14" s="1402"/>
      <c r="E14" s="1402"/>
      <c r="F14" s="1402"/>
      <c r="G14" s="1402"/>
      <c r="H14" s="1402"/>
      <c r="I14" s="1402"/>
      <c r="J14" s="1402"/>
      <c r="K14" s="1402"/>
      <c r="L14" s="1402"/>
      <c r="M14" s="1403"/>
      <c r="N14" s="1403"/>
      <c r="O14" s="1403"/>
      <c r="P14" s="1404"/>
    </row>
    <row r="15" spans="1:16">
      <c r="B15" s="1177" t="s">
        <v>621</v>
      </c>
      <c r="C15" s="493">
        <v>351941</v>
      </c>
      <c r="D15" s="493">
        <v>969561</v>
      </c>
      <c r="E15" s="493">
        <v>764397</v>
      </c>
      <c r="F15" s="493">
        <v>580702</v>
      </c>
      <c r="G15" s="493">
        <v>6117627</v>
      </c>
      <c r="H15" s="493">
        <v>1184092</v>
      </c>
      <c r="I15" s="493">
        <v>1003522</v>
      </c>
      <c r="J15" s="493">
        <v>924937</v>
      </c>
      <c r="K15" s="493">
        <v>668940</v>
      </c>
      <c r="L15" s="493">
        <v>211676</v>
      </c>
      <c r="M15" s="493">
        <v>132495</v>
      </c>
      <c r="N15" s="493">
        <v>352625</v>
      </c>
      <c r="O15" s="493">
        <v>3755730</v>
      </c>
      <c r="P15" s="494">
        <v>17018245</v>
      </c>
    </row>
    <row r="16" spans="1:16">
      <c r="B16" s="1178" t="s">
        <v>622</v>
      </c>
      <c r="C16" s="495">
        <v>351941</v>
      </c>
      <c r="D16" s="495">
        <v>969561</v>
      </c>
      <c r="E16" s="495">
        <v>764397</v>
      </c>
      <c r="F16" s="495">
        <v>580702</v>
      </c>
      <c r="G16" s="495">
        <v>3155761</v>
      </c>
      <c r="H16" s="495">
        <v>1184092</v>
      </c>
      <c r="I16" s="495">
        <v>1003522</v>
      </c>
      <c r="J16" s="495">
        <v>924937</v>
      </c>
      <c r="K16" s="495">
        <v>668940</v>
      </c>
      <c r="L16" s="495">
        <v>0</v>
      </c>
      <c r="M16" s="495">
        <v>0</v>
      </c>
      <c r="N16" s="495">
        <v>0</v>
      </c>
      <c r="O16" s="906"/>
      <c r="P16" s="494">
        <v>9603853</v>
      </c>
    </row>
    <row r="17" spans="2:16">
      <c r="B17" s="1178" t="s">
        <v>623</v>
      </c>
      <c r="C17" s="495">
        <v>0</v>
      </c>
      <c r="D17" s="495">
        <v>0</v>
      </c>
      <c r="E17" s="495">
        <v>0</v>
      </c>
      <c r="F17" s="495">
        <v>0</v>
      </c>
      <c r="G17" s="495">
        <v>2961866</v>
      </c>
      <c r="H17" s="495">
        <v>0</v>
      </c>
      <c r="I17" s="495">
        <v>0</v>
      </c>
      <c r="J17" s="495">
        <v>0</v>
      </c>
      <c r="K17" s="495">
        <v>0</v>
      </c>
      <c r="L17" s="495">
        <v>211676</v>
      </c>
      <c r="M17" s="495">
        <v>132495</v>
      </c>
      <c r="N17" s="495">
        <v>352625</v>
      </c>
      <c r="O17" s="906">
        <v>3755730</v>
      </c>
      <c r="P17" s="494">
        <v>7414392</v>
      </c>
    </row>
    <row r="18" spans="2:16" s="265" customFormat="1">
      <c r="B18" s="1177" t="s">
        <v>624</v>
      </c>
      <c r="C18" s="493">
        <v>26656790</v>
      </c>
      <c r="D18" s="493">
        <v>0</v>
      </c>
      <c r="E18" s="493">
        <v>0</v>
      </c>
      <c r="F18" s="493">
        <v>0</v>
      </c>
      <c r="G18" s="493">
        <v>5923731</v>
      </c>
      <c r="H18" s="493">
        <v>0</v>
      </c>
      <c r="I18" s="493">
        <v>0</v>
      </c>
      <c r="J18" s="493">
        <v>0</v>
      </c>
      <c r="K18" s="493">
        <v>0</v>
      </c>
      <c r="L18" s="493">
        <v>0</v>
      </c>
      <c r="M18" s="493">
        <v>9996297</v>
      </c>
      <c r="N18" s="493">
        <v>0</v>
      </c>
      <c r="O18" s="493">
        <v>6074076</v>
      </c>
      <c r="P18" s="494">
        <v>48650894</v>
      </c>
    </row>
    <row r="19" spans="2:16">
      <c r="B19" s="1179" t="s">
        <v>625</v>
      </c>
      <c r="C19" s="495">
        <v>26656790</v>
      </c>
      <c r="D19" s="495">
        <v>0</v>
      </c>
      <c r="E19" s="495">
        <v>0</v>
      </c>
      <c r="F19" s="495">
        <v>0</v>
      </c>
      <c r="G19" s="495">
        <v>5923731</v>
      </c>
      <c r="H19" s="495">
        <v>0</v>
      </c>
      <c r="I19" s="495">
        <v>0</v>
      </c>
      <c r="J19" s="495">
        <v>0</v>
      </c>
      <c r="K19" s="495">
        <v>0</v>
      </c>
      <c r="L19" s="495">
        <v>0</v>
      </c>
      <c r="M19" s="495">
        <v>3332099</v>
      </c>
      <c r="N19" s="495"/>
      <c r="O19" s="906">
        <v>3037038</v>
      </c>
      <c r="P19" s="494">
        <v>38949658</v>
      </c>
    </row>
    <row r="20" spans="2:16">
      <c r="B20" s="1179" t="s">
        <v>626</v>
      </c>
      <c r="C20" s="495">
        <v>0</v>
      </c>
      <c r="D20" s="495">
        <v>0</v>
      </c>
      <c r="E20" s="495">
        <v>0</v>
      </c>
      <c r="F20" s="495">
        <v>0</v>
      </c>
      <c r="G20" s="495">
        <v>0</v>
      </c>
      <c r="H20" s="495">
        <v>0</v>
      </c>
      <c r="I20" s="495">
        <v>0</v>
      </c>
      <c r="J20" s="495">
        <v>0</v>
      </c>
      <c r="K20" s="495">
        <v>0</v>
      </c>
      <c r="L20" s="495">
        <v>0</v>
      </c>
      <c r="M20" s="495">
        <v>6664198</v>
      </c>
      <c r="N20" s="495"/>
      <c r="O20" s="906">
        <v>3037038</v>
      </c>
      <c r="P20" s="494">
        <v>9701236</v>
      </c>
    </row>
    <row r="21" spans="2:16" s="265" customFormat="1">
      <c r="B21" s="1180" t="s">
        <v>627</v>
      </c>
      <c r="C21" s="493">
        <v>0</v>
      </c>
      <c r="D21" s="493">
        <v>46649383</v>
      </c>
      <c r="E21" s="493">
        <v>39985185</v>
      </c>
      <c r="F21" s="493">
        <v>43983704</v>
      </c>
      <c r="G21" s="493">
        <v>0</v>
      </c>
      <c r="H21" s="493">
        <v>61310617</v>
      </c>
      <c r="I21" s="493">
        <v>53313580</v>
      </c>
      <c r="J21" s="493">
        <v>53313580</v>
      </c>
      <c r="K21" s="493">
        <v>61310617</v>
      </c>
      <c r="L21" s="493">
        <v>42650864</v>
      </c>
      <c r="M21" s="493">
        <v>16660495</v>
      </c>
      <c r="N21" s="493">
        <v>53313580</v>
      </c>
      <c r="O21" s="493">
        <v>27535300</v>
      </c>
      <c r="P21" s="494">
        <v>500026905</v>
      </c>
    </row>
    <row r="22" spans="2:16">
      <c r="B22" s="1179" t="s">
        <v>628</v>
      </c>
      <c r="C22" s="495">
        <v>0</v>
      </c>
      <c r="D22" s="495">
        <v>0</v>
      </c>
      <c r="E22" s="495">
        <v>0</v>
      </c>
      <c r="F22" s="495">
        <v>0</v>
      </c>
      <c r="G22" s="495">
        <v>0</v>
      </c>
      <c r="H22" s="495">
        <v>0</v>
      </c>
      <c r="I22" s="495">
        <v>0</v>
      </c>
      <c r="J22" s="495">
        <v>0</v>
      </c>
      <c r="K22" s="495">
        <v>0</v>
      </c>
      <c r="L22" s="495">
        <v>0</v>
      </c>
      <c r="M22" s="495">
        <v>6664198</v>
      </c>
      <c r="N22" s="495"/>
      <c r="O22" s="906">
        <v>3037038</v>
      </c>
      <c r="P22" s="494">
        <v>9701236</v>
      </c>
    </row>
    <row r="23" spans="2:16">
      <c r="B23" s="1179" t="s">
        <v>629</v>
      </c>
      <c r="C23" s="495">
        <v>0</v>
      </c>
      <c r="D23" s="495">
        <v>0</v>
      </c>
      <c r="E23" s="495">
        <v>0</v>
      </c>
      <c r="F23" s="495">
        <v>0</v>
      </c>
      <c r="G23" s="495">
        <v>0</v>
      </c>
      <c r="H23" s="495">
        <v>0</v>
      </c>
      <c r="I23" s="495">
        <v>0</v>
      </c>
      <c r="J23" s="495">
        <v>0</v>
      </c>
      <c r="K23" s="495">
        <v>0</v>
      </c>
      <c r="L23" s="495">
        <v>0</v>
      </c>
      <c r="M23" s="495">
        <v>6664198</v>
      </c>
      <c r="N23" s="495"/>
      <c r="O23" s="906">
        <v>3037038</v>
      </c>
      <c r="P23" s="494">
        <v>9701236</v>
      </c>
    </row>
    <row r="24" spans="2:16">
      <c r="B24" s="1179" t="s">
        <v>630</v>
      </c>
      <c r="C24" s="495">
        <v>0</v>
      </c>
      <c r="D24" s="495">
        <v>46649383</v>
      </c>
      <c r="E24" s="495">
        <v>39985185</v>
      </c>
      <c r="F24" s="495">
        <v>43983704</v>
      </c>
      <c r="G24" s="495">
        <v>0</v>
      </c>
      <c r="H24" s="495">
        <v>61310617</v>
      </c>
      <c r="I24" s="495">
        <v>53313580</v>
      </c>
      <c r="J24" s="495">
        <v>53313580</v>
      </c>
      <c r="K24" s="495">
        <v>61310617</v>
      </c>
      <c r="L24" s="495">
        <v>42650864</v>
      </c>
      <c r="M24" s="495">
        <v>3332099</v>
      </c>
      <c r="N24" s="495">
        <v>53313580</v>
      </c>
      <c r="O24" s="906">
        <v>21461224</v>
      </c>
      <c r="P24" s="494">
        <v>480624433</v>
      </c>
    </row>
    <row r="25" spans="2:16" s="265" customFormat="1">
      <c r="B25" s="1177" t="s">
        <v>640</v>
      </c>
      <c r="C25" s="493">
        <v>27008731</v>
      </c>
      <c r="D25" s="493">
        <v>47618944</v>
      </c>
      <c r="E25" s="493">
        <v>40749582</v>
      </c>
      <c r="F25" s="493">
        <v>44564406</v>
      </c>
      <c r="G25" s="493">
        <v>12041358</v>
      </c>
      <c r="H25" s="493">
        <v>62494709</v>
      </c>
      <c r="I25" s="493">
        <v>54317102</v>
      </c>
      <c r="J25" s="493">
        <v>54238517</v>
      </c>
      <c r="K25" s="493">
        <v>61979557</v>
      </c>
      <c r="L25" s="493">
        <v>42862540</v>
      </c>
      <c r="M25" s="493">
        <v>26789287</v>
      </c>
      <c r="N25" s="493">
        <v>53666205</v>
      </c>
      <c r="O25" s="493">
        <v>37365106</v>
      </c>
      <c r="P25" s="493">
        <v>565696044</v>
      </c>
    </row>
    <row r="26" spans="2:16" s="265" customFormat="1">
      <c r="B26" s="488"/>
      <c r="C26" s="493"/>
      <c r="D26" s="493"/>
      <c r="E26" s="493"/>
      <c r="F26" s="493"/>
      <c r="G26" s="493"/>
      <c r="H26" s="493"/>
      <c r="I26" s="493"/>
      <c r="J26" s="493"/>
      <c r="K26" s="493"/>
      <c r="L26" s="493"/>
      <c r="M26" s="1021"/>
      <c r="N26" s="1021"/>
      <c r="O26" s="1021"/>
      <c r="P26" s="1021"/>
    </row>
    <row r="27" spans="2:16">
      <c r="B27" s="1405"/>
      <c r="C27" s="1406"/>
      <c r="D27" s="1406"/>
      <c r="E27" s="1406"/>
      <c r="F27" s="1406"/>
      <c r="G27" s="1406"/>
      <c r="H27" s="1406"/>
      <c r="I27" s="1406"/>
      <c r="J27" s="1406"/>
      <c r="K27" s="1406"/>
      <c r="L27" s="1406"/>
      <c r="M27" s="1407"/>
      <c r="N27" s="1407"/>
      <c r="O27" s="1407"/>
      <c r="P27" s="1408"/>
    </row>
    <row r="28" spans="2:16">
      <c r="B28" s="1409" t="s">
        <v>598</v>
      </c>
      <c r="C28" s="1410"/>
      <c r="D28" s="1410"/>
      <c r="E28" s="1410"/>
      <c r="F28" s="1410"/>
      <c r="G28" s="1410"/>
      <c r="H28" s="1410"/>
      <c r="I28" s="1410"/>
      <c r="J28" s="1410"/>
      <c r="K28" s="1410"/>
      <c r="L28" s="1410"/>
      <c r="M28" s="1411"/>
      <c r="N28" s="1411"/>
      <c r="O28" s="1411"/>
      <c r="P28" s="1412"/>
    </row>
    <row r="29" spans="2:16" s="265" customFormat="1">
      <c r="B29" s="1177" t="s">
        <v>641</v>
      </c>
      <c r="C29" s="493">
        <v>312284</v>
      </c>
      <c r="D29" s="493">
        <v>981693</v>
      </c>
      <c r="E29" s="493">
        <v>773626</v>
      </c>
      <c r="F29" s="493">
        <v>594016</v>
      </c>
      <c r="G29" s="493">
        <v>6084295</v>
      </c>
      <c r="H29" s="493">
        <v>1176357</v>
      </c>
      <c r="I29" s="493">
        <v>1000781</v>
      </c>
      <c r="J29" s="493">
        <v>924937</v>
      </c>
      <c r="K29" s="493">
        <v>615747</v>
      </c>
      <c r="L29" s="493">
        <v>175756</v>
      </c>
      <c r="M29" s="493">
        <v>149212</v>
      </c>
      <c r="N29" s="493">
        <v>299209</v>
      </c>
      <c r="O29" s="493">
        <v>3665702</v>
      </c>
      <c r="P29" s="907">
        <v>16753615</v>
      </c>
    </row>
    <row r="30" spans="2:16">
      <c r="B30" s="1178" t="s">
        <v>622</v>
      </c>
      <c r="C30" s="495">
        <v>312284</v>
      </c>
      <c r="D30" s="495">
        <v>981693</v>
      </c>
      <c r="E30" s="495">
        <v>773626</v>
      </c>
      <c r="F30" s="495">
        <v>594016</v>
      </c>
      <c r="G30" s="495">
        <v>3139095</v>
      </c>
      <c r="H30" s="495">
        <v>1176357</v>
      </c>
      <c r="I30" s="495">
        <v>1000781</v>
      </c>
      <c r="J30" s="495">
        <v>924937</v>
      </c>
      <c r="K30" s="495">
        <v>615747</v>
      </c>
      <c r="L30" s="496">
        <v>0</v>
      </c>
      <c r="M30" s="496">
        <v>0</v>
      </c>
      <c r="N30" s="908">
        <v>0</v>
      </c>
      <c r="O30" s="908">
        <v>0</v>
      </c>
      <c r="P30" s="907">
        <v>9518536</v>
      </c>
    </row>
    <row r="31" spans="2:16">
      <c r="B31" s="1178" t="s">
        <v>623</v>
      </c>
      <c r="C31" s="495">
        <v>0</v>
      </c>
      <c r="D31" s="495">
        <v>0</v>
      </c>
      <c r="E31" s="495">
        <v>0</v>
      </c>
      <c r="F31" s="495">
        <v>0</v>
      </c>
      <c r="G31" s="495">
        <v>2945200</v>
      </c>
      <c r="H31" s="495">
        <v>0</v>
      </c>
      <c r="I31" s="495">
        <v>0</v>
      </c>
      <c r="J31" s="495">
        <v>0</v>
      </c>
      <c r="K31" s="495">
        <v>0</v>
      </c>
      <c r="L31" s="495">
        <v>175756</v>
      </c>
      <c r="M31" s="495">
        <v>149212</v>
      </c>
      <c r="N31" s="906">
        <v>299209</v>
      </c>
      <c r="O31" s="906">
        <v>3665702</v>
      </c>
      <c r="P31" s="907">
        <v>7235079</v>
      </c>
    </row>
    <row r="32" spans="2:16" s="265" customFormat="1">
      <c r="B32" s="1177" t="s">
        <v>642</v>
      </c>
      <c r="C32" s="493">
        <v>26640671</v>
      </c>
      <c r="D32" s="493">
        <v>46856269</v>
      </c>
      <c r="E32" s="493">
        <v>40178406</v>
      </c>
      <c r="F32" s="493">
        <v>44230573</v>
      </c>
      <c r="G32" s="493">
        <v>5923584</v>
      </c>
      <c r="H32" s="493">
        <v>61136341</v>
      </c>
      <c r="I32" s="493">
        <v>53226023</v>
      </c>
      <c r="J32" s="493">
        <v>53313580</v>
      </c>
      <c r="K32" s="493">
        <v>62381426</v>
      </c>
      <c r="L32" s="493">
        <v>41664924</v>
      </c>
      <c r="M32" s="493">
        <v>26705272</v>
      </c>
      <c r="N32" s="493">
        <v>52244342</v>
      </c>
      <c r="O32" s="493">
        <v>33609376</v>
      </c>
      <c r="P32" s="907">
        <v>548110787</v>
      </c>
    </row>
    <row r="33" spans="2:16">
      <c r="B33" s="1177" t="s">
        <v>624</v>
      </c>
      <c r="C33" s="493">
        <v>26640671</v>
      </c>
      <c r="D33" s="493">
        <v>0</v>
      </c>
      <c r="E33" s="493">
        <v>0</v>
      </c>
      <c r="F33" s="493">
        <v>0</v>
      </c>
      <c r="G33" s="493">
        <v>5923584</v>
      </c>
      <c r="H33" s="493">
        <v>0</v>
      </c>
      <c r="I33" s="493">
        <v>0</v>
      </c>
      <c r="J33" s="493">
        <v>0</v>
      </c>
      <c r="K33" s="493">
        <v>0</v>
      </c>
      <c r="L33" s="493">
        <v>0</v>
      </c>
      <c r="M33" s="493">
        <v>10014477</v>
      </c>
      <c r="N33" s="493">
        <v>0</v>
      </c>
      <c r="O33" s="493">
        <v>6074076</v>
      </c>
      <c r="P33" s="907">
        <v>48652808</v>
      </c>
    </row>
    <row r="34" spans="2:16">
      <c r="B34" s="1179" t="s">
        <v>625</v>
      </c>
      <c r="C34" s="495">
        <v>26640671</v>
      </c>
      <c r="D34" s="495">
        <v>0</v>
      </c>
      <c r="E34" s="495">
        <v>0</v>
      </c>
      <c r="F34" s="495">
        <v>0</v>
      </c>
      <c r="G34" s="495">
        <v>5923584</v>
      </c>
      <c r="H34" s="495">
        <v>0</v>
      </c>
      <c r="I34" s="495">
        <v>0</v>
      </c>
      <c r="J34" s="495">
        <v>0</v>
      </c>
      <c r="K34" s="495">
        <v>0</v>
      </c>
      <c r="L34" s="495">
        <v>0</v>
      </c>
      <c r="M34" s="495">
        <v>3338159</v>
      </c>
      <c r="N34" s="495">
        <v>0</v>
      </c>
      <c r="O34" s="906">
        <v>3037038</v>
      </c>
      <c r="P34" s="907">
        <v>38939452</v>
      </c>
    </row>
    <row r="35" spans="2:16">
      <c r="B35" s="1179" t="s">
        <v>626</v>
      </c>
      <c r="C35" s="495">
        <v>0</v>
      </c>
      <c r="D35" s="495">
        <v>0</v>
      </c>
      <c r="E35" s="495">
        <v>0</v>
      </c>
      <c r="F35" s="495">
        <v>0</v>
      </c>
      <c r="G35" s="495">
        <v>0</v>
      </c>
      <c r="H35" s="495">
        <v>0</v>
      </c>
      <c r="I35" s="495">
        <v>0</v>
      </c>
      <c r="J35" s="495">
        <v>0</v>
      </c>
      <c r="K35" s="495">
        <v>0</v>
      </c>
      <c r="L35" s="495">
        <v>0</v>
      </c>
      <c r="M35" s="495">
        <v>6676318</v>
      </c>
      <c r="N35" s="495">
        <v>0</v>
      </c>
      <c r="O35" s="906">
        <v>3037038</v>
      </c>
      <c r="P35" s="907">
        <v>9713356</v>
      </c>
    </row>
    <row r="36" spans="2:16">
      <c r="B36" s="1180" t="s">
        <v>627</v>
      </c>
      <c r="C36" s="493">
        <v>0</v>
      </c>
      <c r="D36" s="493">
        <v>46856269</v>
      </c>
      <c r="E36" s="493">
        <v>40178406</v>
      </c>
      <c r="F36" s="493">
        <v>44230573</v>
      </c>
      <c r="G36" s="493">
        <v>0</v>
      </c>
      <c r="H36" s="493">
        <v>61136341</v>
      </c>
      <c r="I36" s="493">
        <v>53226023</v>
      </c>
      <c r="J36" s="493">
        <v>53313580</v>
      </c>
      <c r="K36" s="493">
        <v>62381426</v>
      </c>
      <c r="L36" s="493">
        <v>41664924</v>
      </c>
      <c r="M36" s="493">
        <v>16690795</v>
      </c>
      <c r="N36" s="493">
        <v>52244342</v>
      </c>
      <c r="O36" s="493">
        <v>27535300</v>
      </c>
      <c r="P36" s="493">
        <v>499457979</v>
      </c>
    </row>
    <row r="37" spans="2:16">
      <c r="B37" s="1179" t="s">
        <v>628</v>
      </c>
      <c r="C37" s="495">
        <v>0</v>
      </c>
      <c r="D37" s="495">
        <v>0</v>
      </c>
      <c r="E37" s="495">
        <v>0</v>
      </c>
      <c r="F37" s="495">
        <v>0</v>
      </c>
      <c r="G37" s="495">
        <v>0</v>
      </c>
      <c r="H37" s="495">
        <v>0</v>
      </c>
      <c r="I37" s="495">
        <v>0</v>
      </c>
      <c r="J37" s="495">
        <v>0</v>
      </c>
      <c r="K37" s="495">
        <v>0</v>
      </c>
      <c r="L37" s="495">
        <v>0</v>
      </c>
      <c r="M37" s="495">
        <v>6676318</v>
      </c>
      <c r="N37" s="495">
        <v>0</v>
      </c>
      <c r="O37" s="906">
        <v>3037038</v>
      </c>
      <c r="P37" s="907">
        <v>9713356</v>
      </c>
    </row>
    <row r="38" spans="2:16">
      <c r="B38" s="1179" t="s">
        <v>629</v>
      </c>
      <c r="C38" s="495">
        <v>0</v>
      </c>
      <c r="D38" s="495">
        <v>0</v>
      </c>
      <c r="E38" s="495">
        <v>0</v>
      </c>
      <c r="F38" s="495">
        <v>0</v>
      </c>
      <c r="G38" s="495">
        <v>0</v>
      </c>
      <c r="H38" s="495">
        <v>0</v>
      </c>
      <c r="I38" s="495">
        <v>0</v>
      </c>
      <c r="J38" s="495">
        <v>0</v>
      </c>
      <c r="K38" s="495">
        <v>0</v>
      </c>
      <c r="L38" s="495">
        <v>0</v>
      </c>
      <c r="M38" s="495">
        <v>6676318</v>
      </c>
      <c r="N38" s="495">
        <v>0</v>
      </c>
      <c r="O38" s="906">
        <v>3037038</v>
      </c>
      <c r="P38" s="907">
        <v>9713356</v>
      </c>
    </row>
    <row r="39" spans="2:16">
      <c r="B39" s="1179" t="s">
        <v>630</v>
      </c>
      <c r="C39" s="495">
        <v>0</v>
      </c>
      <c r="D39" s="495">
        <v>46856269</v>
      </c>
      <c r="E39" s="495">
        <v>40178406</v>
      </c>
      <c r="F39" s="495">
        <v>44230573</v>
      </c>
      <c r="G39" s="264">
        <v>0</v>
      </c>
      <c r="H39" s="495">
        <v>61136341</v>
      </c>
      <c r="I39" s="495">
        <v>53226023</v>
      </c>
      <c r="J39" s="495">
        <v>53313580</v>
      </c>
      <c r="K39" s="495">
        <v>62381426</v>
      </c>
      <c r="L39" s="495">
        <v>41664924</v>
      </c>
      <c r="M39" s="495">
        <v>3338159</v>
      </c>
      <c r="N39" s="495">
        <v>52244342</v>
      </c>
      <c r="O39" s="906">
        <v>21461224</v>
      </c>
      <c r="P39" s="907">
        <v>480031267</v>
      </c>
    </row>
    <row r="40" spans="2:16" s="265" customFormat="1" ht="9.75" thickBot="1">
      <c r="B40" s="1181" t="s">
        <v>643</v>
      </c>
      <c r="C40" s="497">
        <v>26952955</v>
      </c>
      <c r="D40" s="497">
        <v>47837962</v>
      </c>
      <c r="E40" s="497">
        <v>40952032</v>
      </c>
      <c r="F40" s="497">
        <v>44824589</v>
      </c>
      <c r="G40" s="497">
        <v>12007879</v>
      </c>
      <c r="H40" s="497">
        <v>62312698</v>
      </c>
      <c r="I40" s="497">
        <v>54226804</v>
      </c>
      <c r="J40" s="497">
        <v>54238517</v>
      </c>
      <c r="K40" s="497">
        <v>62997173</v>
      </c>
      <c r="L40" s="497">
        <v>41840680</v>
      </c>
      <c r="M40" s="497">
        <v>26854484</v>
      </c>
      <c r="N40" s="497">
        <v>52543551</v>
      </c>
      <c r="O40" s="497">
        <v>37275078</v>
      </c>
      <c r="P40" s="497">
        <v>564864402</v>
      </c>
    </row>
  </sheetData>
  <mergeCells count="4">
    <mergeCell ref="B13:L13"/>
    <mergeCell ref="B14:P14"/>
    <mergeCell ref="B27:P27"/>
    <mergeCell ref="B28:P28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E34"/>
  <sheetViews>
    <sheetView showGridLines="0" topLeftCell="A25" workbookViewId="0">
      <selection activeCell="H12" sqref="H12"/>
    </sheetView>
  </sheetViews>
  <sheetFormatPr baseColWidth="10" defaultRowHeight="10.5"/>
  <cols>
    <col min="1" max="1" width="10.42578125" style="51" customWidth="1"/>
    <col min="2" max="2" width="57.42578125" style="52" customWidth="1"/>
    <col min="3" max="3" width="4.7109375" style="52" bestFit="1" customWidth="1"/>
    <col min="4" max="4" width="12.85546875" style="52" customWidth="1"/>
    <col min="5" max="5" width="12.28515625" style="52" bestFit="1" customWidth="1"/>
    <col min="6" max="16384" width="11.42578125" style="51"/>
  </cols>
  <sheetData>
    <row r="1" spans="1:5" s="52" customFormat="1" ht="11.25" thickBot="1">
      <c r="A1" s="51"/>
    </row>
    <row r="2" spans="1:5" s="52" customFormat="1" ht="20.25" customHeight="1">
      <c r="A2" s="53"/>
      <c r="B2" s="1306" t="s">
        <v>392</v>
      </c>
      <c r="C2" s="1308" t="s">
        <v>390</v>
      </c>
      <c r="D2" s="323">
        <v>43008</v>
      </c>
      <c r="E2" s="324">
        <v>42735</v>
      </c>
    </row>
    <row r="3" spans="1:5" s="52" customFormat="1" ht="9.75" customHeight="1">
      <c r="A3" s="51"/>
      <c r="B3" s="1307"/>
      <c r="C3" s="1309"/>
      <c r="D3" s="325" t="s">
        <v>391</v>
      </c>
      <c r="E3" s="326" t="s">
        <v>391</v>
      </c>
    </row>
    <row r="4" spans="1:5" s="52" customFormat="1" ht="18" customHeight="1">
      <c r="A4" s="51"/>
      <c r="B4" s="1109" t="s">
        <v>393</v>
      </c>
      <c r="C4" s="61"/>
      <c r="D4" s="29"/>
      <c r="E4" s="30"/>
    </row>
    <row r="5" spans="1:5" ht="18" customHeight="1">
      <c r="A5" s="57"/>
      <c r="B5" s="1106" t="s">
        <v>394</v>
      </c>
      <c r="C5" s="28">
        <v>8</v>
      </c>
      <c r="D5" s="29">
        <v>56329055</v>
      </c>
      <c r="E5" s="30">
        <v>43629749</v>
      </c>
    </row>
    <row r="6" spans="1:5" ht="18" customHeight="1">
      <c r="A6" s="57"/>
      <c r="B6" s="1106" t="s">
        <v>395</v>
      </c>
      <c r="C6" s="28">
        <v>8</v>
      </c>
      <c r="D6" s="29">
        <v>70515702</v>
      </c>
      <c r="E6" s="30">
        <v>101917169</v>
      </c>
    </row>
    <row r="7" spans="1:5" ht="18" customHeight="1">
      <c r="A7" s="57"/>
      <c r="B7" s="1106" t="s">
        <v>396</v>
      </c>
      <c r="C7" s="28">
        <v>9</v>
      </c>
      <c r="D7" s="29">
        <v>19164579</v>
      </c>
      <c r="E7" s="30">
        <v>38225005</v>
      </c>
    </row>
    <row r="8" spans="1:5" ht="18" customHeight="1">
      <c r="A8" s="57"/>
      <c r="B8" s="1106" t="s">
        <v>397</v>
      </c>
      <c r="C8" s="28">
        <v>15</v>
      </c>
      <c r="D8" s="29">
        <v>2636573</v>
      </c>
      <c r="E8" s="30">
        <v>2628225</v>
      </c>
    </row>
    <row r="9" spans="1:5" ht="18" customHeight="1">
      <c r="A9" s="57"/>
      <c r="B9" s="1106" t="s">
        <v>398</v>
      </c>
      <c r="C9" s="28"/>
      <c r="D9" s="29">
        <v>66761</v>
      </c>
      <c r="E9" s="30">
        <v>2857217</v>
      </c>
    </row>
    <row r="10" spans="1:5" ht="18" customHeight="1">
      <c r="A10" s="57"/>
      <c r="B10" s="1106" t="s">
        <v>399</v>
      </c>
      <c r="C10" s="28">
        <v>19</v>
      </c>
      <c r="D10" s="29">
        <v>3550883</v>
      </c>
      <c r="E10" s="30">
        <v>5378546</v>
      </c>
    </row>
    <row r="11" spans="1:5" ht="18" customHeight="1">
      <c r="A11" s="57"/>
      <c r="B11" s="1106" t="s">
        <v>400</v>
      </c>
      <c r="C11" s="28"/>
      <c r="D11" s="29">
        <v>11984272</v>
      </c>
      <c r="E11" s="30">
        <v>17295140</v>
      </c>
    </row>
    <row r="12" spans="1:5" s="52" customFormat="1" ht="21">
      <c r="A12" s="51"/>
      <c r="B12" s="481" t="s">
        <v>401</v>
      </c>
      <c r="C12" s="1023"/>
      <c r="D12" s="327">
        <v>164247825</v>
      </c>
      <c r="E12" s="328">
        <v>211931051</v>
      </c>
    </row>
    <row r="13" spans="1:5" ht="9" customHeight="1">
      <c r="A13" s="57"/>
      <c r="B13" s="27"/>
      <c r="C13" s="28"/>
      <c r="D13" s="29"/>
      <c r="E13" s="30"/>
    </row>
    <row r="14" spans="1:5" s="52" customFormat="1" ht="21" customHeight="1">
      <c r="A14" s="51"/>
      <c r="B14" s="1112" t="s">
        <v>402</v>
      </c>
      <c r="C14" s="478"/>
      <c r="D14" s="327">
        <v>164247825</v>
      </c>
      <c r="E14" s="328">
        <v>211931051</v>
      </c>
    </row>
    <row r="15" spans="1:5" ht="21" customHeight="1">
      <c r="B15" s="54" t="s">
        <v>403</v>
      </c>
      <c r="C15" s="61"/>
      <c r="D15" s="29"/>
      <c r="E15" s="30"/>
    </row>
    <row r="16" spans="1:5" ht="18" customHeight="1">
      <c r="A16" s="57"/>
      <c r="B16" s="1106" t="s">
        <v>394</v>
      </c>
      <c r="C16" s="28">
        <v>8</v>
      </c>
      <c r="D16" s="29">
        <v>813401324</v>
      </c>
      <c r="E16" s="30">
        <v>808003406</v>
      </c>
    </row>
    <row r="17" spans="1:5" ht="18" customHeight="1">
      <c r="A17" s="57"/>
      <c r="B17" s="1106" t="s">
        <v>404</v>
      </c>
      <c r="C17" s="28">
        <v>8</v>
      </c>
      <c r="D17" s="29">
        <v>998107</v>
      </c>
      <c r="E17" s="30">
        <v>949408</v>
      </c>
    </row>
    <row r="18" spans="1:5" ht="18" customHeight="1">
      <c r="B18" s="1106" t="s">
        <v>397</v>
      </c>
      <c r="C18" s="28">
        <v>15</v>
      </c>
      <c r="D18" s="29">
        <v>1293716</v>
      </c>
      <c r="E18" s="30">
        <v>1277574</v>
      </c>
    </row>
    <row r="19" spans="1:5" ht="18" customHeight="1">
      <c r="B19" s="1106" t="s">
        <v>405</v>
      </c>
      <c r="C19" s="28">
        <v>24</v>
      </c>
      <c r="D19" s="29">
        <v>37784099</v>
      </c>
      <c r="E19" s="30">
        <v>38150441</v>
      </c>
    </row>
    <row r="20" spans="1:5" ht="18" customHeight="1">
      <c r="B20" s="1106" t="s">
        <v>399</v>
      </c>
      <c r="C20" s="28">
        <v>19</v>
      </c>
      <c r="D20" s="29">
        <v>17105506</v>
      </c>
      <c r="E20" s="30">
        <v>16032827</v>
      </c>
    </row>
    <row r="21" spans="1:5" ht="18" customHeight="1">
      <c r="B21" s="1106" t="s">
        <v>400</v>
      </c>
      <c r="C21" s="28">
        <v>8</v>
      </c>
      <c r="D21" s="29">
        <v>8137494</v>
      </c>
      <c r="E21" s="30">
        <v>8592004</v>
      </c>
    </row>
    <row r="22" spans="1:5" ht="21" customHeight="1">
      <c r="B22" s="1110" t="s">
        <v>406</v>
      </c>
      <c r="C22" s="478"/>
      <c r="D22" s="327">
        <v>878720246</v>
      </c>
      <c r="E22" s="328">
        <v>873005660</v>
      </c>
    </row>
    <row r="23" spans="1:5" ht="4.5" customHeight="1">
      <c r="B23" s="27"/>
      <c r="C23" s="28"/>
      <c r="D23" s="29"/>
      <c r="E23" s="30"/>
    </row>
    <row r="24" spans="1:5" ht="21" customHeight="1">
      <c r="B24" s="1113" t="s">
        <v>407</v>
      </c>
      <c r="C24" s="478"/>
      <c r="D24" s="327">
        <v>1042968071</v>
      </c>
      <c r="E24" s="328">
        <v>1084936711</v>
      </c>
    </row>
    <row r="25" spans="1:5" ht="21" customHeight="1">
      <c r="B25" s="54" t="s">
        <v>408</v>
      </c>
      <c r="C25" s="41"/>
      <c r="D25" s="731"/>
      <c r="E25" s="732"/>
    </row>
    <row r="26" spans="1:5" ht="18" customHeight="1">
      <c r="B26" s="1106" t="s">
        <v>409</v>
      </c>
      <c r="C26" s="28">
        <v>3</v>
      </c>
      <c r="D26" s="29">
        <v>155567354</v>
      </c>
      <c r="E26" s="30">
        <v>155567354</v>
      </c>
    </row>
    <row r="27" spans="1:5" ht="18" customHeight="1">
      <c r="B27" s="1106" t="s">
        <v>410</v>
      </c>
      <c r="C27" s="28">
        <v>3</v>
      </c>
      <c r="D27" s="29">
        <v>331777885</v>
      </c>
      <c r="E27" s="30">
        <v>320491338</v>
      </c>
    </row>
    <row r="28" spans="1:5" ht="18" customHeight="1">
      <c r="B28" s="27" t="s">
        <v>411</v>
      </c>
      <c r="C28" s="28">
        <v>3</v>
      </c>
      <c r="D28" s="29">
        <v>164064038</v>
      </c>
      <c r="E28" s="30">
        <v>164064038</v>
      </c>
    </row>
    <row r="29" spans="1:5" s="52" customFormat="1" ht="18" customHeight="1">
      <c r="A29" s="51"/>
      <c r="B29" s="1106" t="s">
        <v>412</v>
      </c>
      <c r="C29" s="28">
        <v>3</v>
      </c>
      <c r="D29" s="29">
        <v>-5965550</v>
      </c>
      <c r="E29" s="30">
        <v>-5965550</v>
      </c>
    </row>
    <row r="30" spans="1:5" s="52" customFormat="1" ht="21.75" customHeight="1">
      <c r="A30" s="51"/>
      <c r="B30" s="1114" t="s">
        <v>413</v>
      </c>
      <c r="C30" s="28"/>
      <c r="D30" s="38">
        <v>645443727</v>
      </c>
      <c r="E30" s="39">
        <v>634157180</v>
      </c>
    </row>
    <row r="31" spans="1:5" s="52" customFormat="1" ht="21.75" customHeight="1">
      <c r="A31" s="51"/>
      <c r="B31" s="1115" t="s">
        <v>414</v>
      </c>
      <c r="C31" s="28">
        <v>4</v>
      </c>
      <c r="D31" s="38">
        <v>51388558</v>
      </c>
      <c r="E31" s="39">
        <v>52725245</v>
      </c>
    </row>
    <row r="32" spans="1:5" s="52" customFormat="1" ht="18" customHeight="1">
      <c r="A32" s="51"/>
      <c r="B32" s="1110" t="s">
        <v>415</v>
      </c>
      <c r="C32" s="480"/>
      <c r="D32" s="327">
        <v>696832285</v>
      </c>
      <c r="E32" s="328">
        <v>686882425</v>
      </c>
    </row>
    <row r="33" spans="1:5" ht="11.25" customHeight="1">
      <c r="B33" s="1106"/>
      <c r="C33" s="28"/>
      <c r="D33" s="29"/>
      <c r="E33" s="30"/>
    </row>
    <row r="34" spans="1:5" s="52" customFormat="1" ht="20.25" customHeight="1" thickBot="1">
      <c r="A34" s="51"/>
      <c r="B34" s="1116" t="s">
        <v>416</v>
      </c>
      <c r="C34" s="479"/>
      <c r="D34" s="331">
        <v>1739800356</v>
      </c>
      <c r="E34" s="332">
        <v>1771819136</v>
      </c>
    </row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pageSetUpPr fitToPage="1"/>
  </sheetPr>
  <dimension ref="A1:P39"/>
  <sheetViews>
    <sheetView showGridLines="0" topLeftCell="B15" zoomScale="140" zoomScaleNormal="140" workbookViewId="0">
      <selection activeCell="N40" sqref="N40"/>
    </sheetView>
  </sheetViews>
  <sheetFormatPr baseColWidth="10" defaultRowHeight="9"/>
  <cols>
    <col min="1" max="1" width="8" style="263" customWidth="1"/>
    <col min="2" max="2" width="18.28515625" style="900" customWidth="1"/>
    <col min="3" max="10" width="7.85546875" style="264" bestFit="1" customWidth="1"/>
    <col min="11" max="11" width="7.5703125" style="264" customWidth="1"/>
    <col min="12" max="12" width="7.7109375" style="264" bestFit="1" customWidth="1"/>
    <col min="13" max="14" width="7.7109375" style="264" customWidth="1"/>
    <col min="15" max="15" width="8.85546875" style="264" customWidth="1"/>
    <col min="16" max="16" width="9.42578125" style="264" customWidth="1"/>
    <col min="17" max="16384" width="11.42578125" style="263"/>
  </cols>
  <sheetData>
    <row r="1" spans="1:16" ht="15" thickBot="1">
      <c r="A1" s="613" t="s">
        <v>67</v>
      </c>
      <c r="B1" s="898"/>
      <c r="C1" s="899"/>
      <c r="D1" s="899"/>
      <c r="E1" s="899"/>
      <c r="F1" s="899"/>
      <c r="G1" s="899"/>
      <c r="H1" s="899"/>
      <c r="I1" s="899"/>
      <c r="J1" s="899"/>
      <c r="K1" s="899"/>
      <c r="L1" s="899"/>
      <c r="M1" s="899"/>
      <c r="N1" s="899"/>
      <c r="O1" s="899"/>
      <c r="P1" s="899"/>
    </row>
    <row r="2" spans="1:16" ht="9.75" thickBot="1"/>
    <row r="3" spans="1:16">
      <c r="B3" s="1175" t="s">
        <v>609</v>
      </c>
      <c r="C3" s="486" t="s">
        <v>25</v>
      </c>
      <c r="D3" s="486" t="s">
        <v>25</v>
      </c>
      <c r="E3" s="486" t="s">
        <v>25</v>
      </c>
      <c r="F3" s="486" t="s">
        <v>25</v>
      </c>
      <c r="G3" s="486" t="s">
        <v>25</v>
      </c>
      <c r="H3" s="486" t="s">
        <v>25</v>
      </c>
      <c r="I3" s="486" t="s">
        <v>25</v>
      </c>
      <c r="J3" s="486" t="s">
        <v>25</v>
      </c>
      <c r="K3" s="486" t="s">
        <v>25</v>
      </c>
      <c r="L3" s="486" t="s">
        <v>25</v>
      </c>
      <c r="M3" s="486" t="s">
        <v>25</v>
      </c>
      <c r="N3" s="486" t="s">
        <v>25</v>
      </c>
      <c r="O3" s="486" t="s">
        <v>76</v>
      </c>
      <c r="P3" s="487"/>
    </row>
    <row r="4" spans="1:16" ht="16.5">
      <c r="B4" s="1176" t="s">
        <v>610</v>
      </c>
      <c r="C4" s="489" t="s">
        <v>10</v>
      </c>
      <c r="D4" s="489" t="s">
        <v>10</v>
      </c>
      <c r="E4" s="489" t="s">
        <v>10</v>
      </c>
      <c r="F4" s="489" t="s">
        <v>10</v>
      </c>
      <c r="G4" s="489" t="s">
        <v>10</v>
      </c>
      <c r="H4" s="489" t="s">
        <v>10</v>
      </c>
      <c r="I4" s="489" t="s">
        <v>10</v>
      </c>
      <c r="J4" s="489" t="s">
        <v>10</v>
      </c>
      <c r="K4" s="489" t="s">
        <v>10</v>
      </c>
      <c r="L4" s="489" t="s">
        <v>10</v>
      </c>
      <c r="M4" s="489" t="s">
        <v>10</v>
      </c>
      <c r="N4" s="489" t="s">
        <v>10</v>
      </c>
      <c r="O4" s="489" t="s">
        <v>7</v>
      </c>
      <c r="P4" s="487"/>
    </row>
    <row r="5" spans="1:16">
      <c r="B5" s="1177" t="s">
        <v>611</v>
      </c>
      <c r="C5" s="490" t="s">
        <v>22</v>
      </c>
      <c r="D5" s="490" t="s">
        <v>22</v>
      </c>
      <c r="E5" s="490" t="s">
        <v>22</v>
      </c>
      <c r="F5" s="490" t="s">
        <v>22</v>
      </c>
      <c r="G5" s="490" t="s">
        <v>22</v>
      </c>
      <c r="H5" s="490" t="s">
        <v>22</v>
      </c>
      <c r="I5" s="490" t="s">
        <v>22</v>
      </c>
      <c r="J5" s="490" t="s">
        <v>22</v>
      </c>
      <c r="K5" s="490" t="s">
        <v>22</v>
      </c>
      <c r="L5" s="901" t="s">
        <v>22</v>
      </c>
      <c r="M5" s="901" t="s">
        <v>22</v>
      </c>
      <c r="N5" s="901" t="s">
        <v>22</v>
      </c>
      <c r="O5" s="901" t="s">
        <v>22</v>
      </c>
      <c r="P5" s="487"/>
    </row>
    <row r="6" spans="1:16">
      <c r="B6" s="1177" t="s">
        <v>636</v>
      </c>
      <c r="C6" s="490">
        <v>580</v>
      </c>
      <c r="D6" s="490">
        <v>630</v>
      </c>
      <c r="E6" s="490">
        <v>655</v>
      </c>
      <c r="F6" s="490">
        <v>655</v>
      </c>
      <c r="G6" s="490">
        <v>712</v>
      </c>
      <c r="H6" s="490">
        <v>713</v>
      </c>
      <c r="I6" s="490">
        <v>713</v>
      </c>
      <c r="J6" s="490">
        <v>778</v>
      </c>
      <c r="K6" s="490">
        <v>778</v>
      </c>
      <c r="L6" s="901">
        <v>806</v>
      </c>
      <c r="M6" s="901">
        <v>777</v>
      </c>
      <c r="N6" s="901">
        <v>806</v>
      </c>
      <c r="O6" s="901">
        <v>284</v>
      </c>
      <c r="P6" s="487"/>
    </row>
    <row r="7" spans="1:16">
      <c r="B7" s="1177" t="s">
        <v>175</v>
      </c>
      <c r="C7" s="490" t="s">
        <v>80</v>
      </c>
      <c r="D7" s="490" t="s">
        <v>81</v>
      </c>
      <c r="E7" s="490" t="s">
        <v>82</v>
      </c>
      <c r="F7" s="490" t="s">
        <v>83</v>
      </c>
      <c r="G7" s="490" t="s">
        <v>90</v>
      </c>
      <c r="H7" s="490" t="s">
        <v>91</v>
      </c>
      <c r="I7" s="490" t="s">
        <v>97</v>
      </c>
      <c r="J7" s="490" t="s">
        <v>160</v>
      </c>
      <c r="K7" s="490" t="s">
        <v>171</v>
      </c>
      <c r="L7" s="902" t="s">
        <v>265</v>
      </c>
      <c r="M7" s="902" t="s">
        <v>304</v>
      </c>
      <c r="N7" s="902" t="s">
        <v>305</v>
      </c>
      <c r="O7" s="902" t="s">
        <v>266</v>
      </c>
      <c r="P7" s="487"/>
    </row>
    <row r="8" spans="1:16">
      <c r="B8" s="1177" t="s">
        <v>637</v>
      </c>
      <c r="C8" s="491">
        <v>43435</v>
      </c>
      <c r="D8" s="491">
        <v>47939</v>
      </c>
      <c r="E8" s="491">
        <v>48853</v>
      </c>
      <c r="F8" s="491">
        <v>48366</v>
      </c>
      <c r="G8" s="491">
        <v>43556</v>
      </c>
      <c r="H8" s="491">
        <v>49400</v>
      </c>
      <c r="I8" s="491">
        <v>49766</v>
      </c>
      <c r="J8" s="491">
        <v>50131</v>
      </c>
      <c r="K8" s="491">
        <v>50192</v>
      </c>
      <c r="L8" s="903">
        <v>50437</v>
      </c>
      <c r="M8" s="903">
        <v>44941</v>
      </c>
      <c r="N8" s="903">
        <v>51150</v>
      </c>
      <c r="O8" s="903">
        <v>46905</v>
      </c>
      <c r="P8" s="487"/>
    </row>
    <row r="9" spans="1:16">
      <c r="B9" s="1177" t="s">
        <v>614</v>
      </c>
      <c r="C9" s="490" t="s">
        <v>72</v>
      </c>
      <c r="D9" s="490" t="s">
        <v>72</v>
      </c>
      <c r="E9" s="490" t="s">
        <v>72</v>
      </c>
      <c r="F9" s="490" t="s">
        <v>72</v>
      </c>
      <c r="G9" s="490" t="s">
        <v>72</v>
      </c>
      <c r="H9" s="490" t="s">
        <v>72</v>
      </c>
      <c r="I9" s="490" t="s">
        <v>72</v>
      </c>
      <c r="J9" s="490" t="s">
        <v>72</v>
      </c>
      <c r="K9" s="490" t="s">
        <v>72</v>
      </c>
      <c r="L9" s="901" t="s">
        <v>72</v>
      </c>
      <c r="M9" s="901" t="s">
        <v>72</v>
      </c>
      <c r="N9" s="901" t="s">
        <v>72</v>
      </c>
      <c r="O9" s="901" t="s">
        <v>72</v>
      </c>
      <c r="P9" s="487"/>
    </row>
    <row r="10" spans="1:16">
      <c r="B10" s="1177" t="s">
        <v>638</v>
      </c>
      <c r="C10" s="489" t="s">
        <v>606</v>
      </c>
      <c r="D10" s="489" t="s">
        <v>606</v>
      </c>
      <c r="E10" s="489" t="s">
        <v>606</v>
      </c>
      <c r="F10" s="489" t="s">
        <v>606</v>
      </c>
      <c r="G10" s="489" t="s">
        <v>618</v>
      </c>
      <c r="H10" s="489" t="s">
        <v>606</v>
      </c>
      <c r="I10" s="489" t="s">
        <v>606</v>
      </c>
      <c r="J10" s="489" t="s">
        <v>606</v>
      </c>
      <c r="K10" s="489" t="s">
        <v>606</v>
      </c>
      <c r="L10" s="489" t="s">
        <v>606</v>
      </c>
      <c r="M10" s="489" t="s">
        <v>618</v>
      </c>
      <c r="N10" s="489" t="s">
        <v>618</v>
      </c>
      <c r="O10" s="489" t="s">
        <v>618</v>
      </c>
      <c r="P10" s="487"/>
    </row>
    <row r="11" spans="1:16">
      <c r="B11" s="1177" t="s">
        <v>616</v>
      </c>
      <c r="C11" s="787">
        <v>4.1599999999999998E-2</v>
      </c>
      <c r="D11" s="787">
        <v>4.1516999999999998E-2</v>
      </c>
      <c r="E11" s="787">
        <v>3.8199999999999998E-2</v>
      </c>
      <c r="F11" s="787">
        <v>3.9426000000000003E-2</v>
      </c>
      <c r="G11" s="787">
        <v>3.61E-2</v>
      </c>
      <c r="H11" s="787">
        <v>3.9300000000000002E-2</v>
      </c>
      <c r="I11" s="787">
        <v>3.8129000000000003E-2</v>
      </c>
      <c r="J11" s="787">
        <v>3.5000000000000003E-2</v>
      </c>
      <c r="K11" s="787">
        <v>3.1800000000000002E-2</v>
      </c>
      <c r="L11" s="904">
        <v>3.2300000000000002E-2</v>
      </c>
      <c r="M11" s="904">
        <v>2.1499999999999998E-2</v>
      </c>
      <c r="N11" s="904">
        <v>3.2899999999999999E-2</v>
      </c>
      <c r="O11" s="904">
        <v>6.6299999999999998E-2</v>
      </c>
      <c r="P11" s="487"/>
    </row>
    <row r="12" spans="1:16">
      <c r="B12" s="1177" t="s">
        <v>617</v>
      </c>
      <c r="C12" s="787">
        <v>0.04</v>
      </c>
      <c r="D12" s="787">
        <v>4.2000000000000003E-2</v>
      </c>
      <c r="E12" s="787">
        <v>3.8600000000000002E-2</v>
      </c>
      <c r="F12" s="787">
        <v>0.04</v>
      </c>
      <c r="G12" s="787">
        <v>3.3000000000000002E-2</v>
      </c>
      <c r="H12" s="787">
        <v>3.9E-2</v>
      </c>
      <c r="I12" s="787">
        <v>3.7999999999999999E-2</v>
      </c>
      <c r="J12" s="787">
        <v>3.5000000000000003E-2</v>
      </c>
      <c r="K12" s="787">
        <v>3.3000000000000002E-2</v>
      </c>
      <c r="L12" s="904">
        <v>0.03</v>
      </c>
      <c r="M12" s="904">
        <v>2.4E-2</v>
      </c>
      <c r="N12" s="904">
        <v>3.2000000000000001E-2</v>
      </c>
      <c r="O12" s="904">
        <v>0.06</v>
      </c>
      <c r="P12" s="487"/>
    </row>
    <row r="13" spans="1:16" ht="9.75" thickBot="1">
      <c r="B13" s="1398"/>
      <c r="C13" s="1399"/>
      <c r="D13" s="1399"/>
      <c r="E13" s="1399"/>
      <c r="F13" s="1399"/>
      <c r="G13" s="1399"/>
      <c r="H13" s="1399"/>
      <c r="I13" s="1399"/>
      <c r="J13" s="1399"/>
      <c r="K13" s="1399"/>
      <c r="L13" s="1400"/>
      <c r="M13" s="905"/>
      <c r="N13" s="905"/>
      <c r="O13" s="905"/>
      <c r="P13" s="492"/>
    </row>
    <row r="14" spans="1:16">
      <c r="B14" s="1401" t="s">
        <v>620</v>
      </c>
      <c r="C14" s="1402"/>
      <c r="D14" s="1402"/>
      <c r="E14" s="1402"/>
      <c r="F14" s="1402"/>
      <c r="G14" s="1402"/>
      <c r="H14" s="1402"/>
      <c r="I14" s="1402"/>
      <c r="J14" s="1402"/>
      <c r="K14" s="1402"/>
      <c r="L14" s="1402"/>
      <c r="M14" s="1403"/>
      <c r="N14" s="1403"/>
      <c r="O14" s="1403"/>
      <c r="P14" s="1404"/>
    </row>
    <row r="15" spans="1:16">
      <c r="B15" s="1177" t="s">
        <v>621</v>
      </c>
      <c r="C15" s="493">
        <v>86966</v>
      </c>
      <c r="D15" s="493">
        <v>479164</v>
      </c>
      <c r="E15" s="493">
        <v>377771</v>
      </c>
      <c r="F15" s="493">
        <v>143494</v>
      </c>
      <c r="G15" s="493">
        <v>5974887</v>
      </c>
      <c r="H15" s="493">
        <v>585187</v>
      </c>
      <c r="I15" s="493">
        <v>495948</v>
      </c>
      <c r="J15" s="493">
        <v>457111</v>
      </c>
      <c r="K15" s="493">
        <v>165298</v>
      </c>
      <c r="L15" s="493">
        <v>523060</v>
      </c>
      <c r="M15" s="493">
        <v>288112</v>
      </c>
      <c r="N15" s="493">
        <v>766788</v>
      </c>
      <c r="O15" s="493">
        <v>3223684</v>
      </c>
      <c r="P15" s="494">
        <v>13567470</v>
      </c>
    </row>
    <row r="16" spans="1:16">
      <c r="B16" s="1178" t="s">
        <v>622</v>
      </c>
      <c r="C16" s="495"/>
      <c r="D16" s="495"/>
      <c r="E16" s="495"/>
      <c r="F16" s="495"/>
      <c r="G16" s="495"/>
      <c r="H16" s="495"/>
      <c r="I16" s="495"/>
      <c r="J16" s="495"/>
      <c r="K16" s="495"/>
      <c r="L16" s="495">
        <v>523060</v>
      </c>
      <c r="M16" s="495">
        <v>288112</v>
      </c>
      <c r="N16" s="495">
        <v>766788</v>
      </c>
      <c r="O16" s="906"/>
      <c r="P16" s="494">
        <v>1577960</v>
      </c>
    </row>
    <row r="17" spans="2:16">
      <c r="B17" s="1178" t="s">
        <v>623</v>
      </c>
      <c r="C17" s="495">
        <v>86966</v>
      </c>
      <c r="D17" s="495">
        <v>479164</v>
      </c>
      <c r="E17" s="495">
        <v>377771</v>
      </c>
      <c r="F17" s="495">
        <v>143494</v>
      </c>
      <c r="G17" s="495">
        <v>5974887</v>
      </c>
      <c r="H17" s="495">
        <v>585187</v>
      </c>
      <c r="I17" s="495">
        <v>495948</v>
      </c>
      <c r="J17" s="495">
        <v>457111</v>
      </c>
      <c r="K17" s="495">
        <v>165298</v>
      </c>
      <c r="L17" s="495"/>
      <c r="M17" s="495"/>
      <c r="N17" s="495"/>
      <c r="O17" s="906">
        <v>3223684</v>
      </c>
      <c r="P17" s="494">
        <v>11989510</v>
      </c>
    </row>
    <row r="18" spans="2:16" s="265" customFormat="1">
      <c r="B18" s="1177" t="s">
        <v>624</v>
      </c>
      <c r="C18" s="493">
        <v>26347980</v>
      </c>
      <c r="D18" s="493">
        <v>0</v>
      </c>
      <c r="E18" s="493">
        <v>0</v>
      </c>
      <c r="F18" s="493">
        <v>0</v>
      </c>
      <c r="G18" s="493">
        <v>8782661</v>
      </c>
      <c r="H18" s="493">
        <v>0</v>
      </c>
      <c r="I18" s="493">
        <v>0</v>
      </c>
      <c r="J18" s="493">
        <v>0</v>
      </c>
      <c r="K18" s="493">
        <v>0</v>
      </c>
      <c r="L18" s="493">
        <v>0</v>
      </c>
      <c r="M18" s="493">
        <v>3293498</v>
      </c>
      <c r="N18" s="493">
        <v>0</v>
      </c>
      <c r="O18" s="493">
        <v>6101636</v>
      </c>
      <c r="P18" s="494">
        <v>44525775</v>
      </c>
    </row>
    <row r="19" spans="2:16">
      <c r="B19" s="1179" t="s">
        <v>625</v>
      </c>
      <c r="C19" s="495"/>
      <c r="D19" s="495"/>
      <c r="E19" s="495"/>
      <c r="F19" s="495"/>
      <c r="G19" s="495">
        <v>5855107</v>
      </c>
      <c r="H19" s="495"/>
      <c r="I19" s="495"/>
      <c r="J19" s="495"/>
      <c r="K19" s="495"/>
      <c r="L19" s="495"/>
      <c r="M19" s="495"/>
      <c r="N19" s="495"/>
      <c r="O19" s="906">
        <v>3050818</v>
      </c>
      <c r="P19" s="494">
        <v>8905925</v>
      </c>
    </row>
    <row r="20" spans="2:16">
      <c r="B20" s="1179" t="s">
        <v>626</v>
      </c>
      <c r="C20" s="495">
        <v>26347980</v>
      </c>
      <c r="D20" s="495"/>
      <c r="E20" s="495"/>
      <c r="F20" s="495"/>
      <c r="G20" s="495">
        <v>2927554</v>
      </c>
      <c r="H20" s="495"/>
      <c r="I20" s="495"/>
      <c r="J20" s="495"/>
      <c r="K20" s="495"/>
      <c r="L20" s="495"/>
      <c r="M20" s="495">
        <v>3293498</v>
      </c>
      <c r="N20" s="495"/>
      <c r="O20" s="906">
        <v>3050818</v>
      </c>
      <c r="P20" s="494">
        <v>35619850</v>
      </c>
    </row>
    <row r="21" spans="2:16" s="265" customFormat="1">
      <c r="B21" s="1180" t="s">
        <v>627</v>
      </c>
      <c r="C21" s="493">
        <v>0</v>
      </c>
      <c r="D21" s="493">
        <v>46108965</v>
      </c>
      <c r="E21" s="493">
        <v>39521970</v>
      </c>
      <c r="F21" s="493">
        <v>43474167</v>
      </c>
      <c r="G21" s="493">
        <v>0</v>
      </c>
      <c r="H21" s="493">
        <v>60600354</v>
      </c>
      <c r="I21" s="493">
        <v>52695960</v>
      </c>
      <c r="J21" s="493">
        <v>52695960</v>
      </c>
      <c r="K21" s="493">
        <v>60600354</v>
      </c>
      <c r="L21" s="493">
        <v>42156768</v>
      </c>
      <c r="M21" s="493">
        <v>23054483</v>
      </c>
      <c r="N21" s="493">
        <v>52695960</v>
      </c>
      <c r="O21" s="493">
        <v>29398688.638547361</v>
      </c>
      <c r="P21" s="494">
        <v>503003629.63854736</v>
      </c>
    </row>
    <row r="22" spans="2:16">
      <c r="B22" s="1179" t="s">
        <v>628</v>
      </c>
      <c r="C22" s="495"/>
      <c r="D22" s="495"/>
      <c r="E22" s="495"/>
      <c r="F22" s="495"/>
      <c r="G22" s="495"/>
      <c r="H22" s="495"/>
      <c r="I22" s="495"/>
      <c r="J22" s="495"/>
      <c r="K22" s="495"/>
      <c r="L22" s="495"/>
      <c r="M22" s="495">
        <v>6586995</v>
      </c>
      <c r="N22" s="495"/>
      <c r="O22" s="906">
        <v>3050817.63854736</v>
      </c>
      <c r="P22" s="494">
        <v>9637812.6385473609</v>
      </c>
    </row>
    <row r="23" spans="2:16">
      <c r="B23" s="1179" t="s">
        <v>629</v>
      </c>
      <c r="C23" s="495"/>
      <c r="D23" s="495"/>
      <c r="E23" s="495"/>
      <c r="F23" s="495"/>
      <c r="G23" s="495"/>
      <c r="H23" s="495"/>
      <c r="I23" s="495"/>
      <c r="J23" s="495"/>
      <c r="K23" s="495"/>
      <c r="L23" s="495"/>
      <c r="M23" s="495">
        <v>6586995</v>
      </c>
      <c r="N23" s="495"/>
      <c r="O23" s="906">
        <v>3050818</v>
      </c>
      <c r="P23" s="494">
        <v>9637813</v>
      </c>
    </row>
    <row r="24" spans="2:16">
      <c r="B24" s="1179" t="s">
        <v>630</v>
      </c>
      <c r="C24" s="495"/>
      <c r="D24" s="495">
        <v>46108965</v>
      </c>
      <c r="E24" s="495">
        <v>39521970</v>
      </c>
      <c r="F24" s="495">
        <v>43474167</v>
      </c>
      <c r="G24" s="495"/>
      <c r="H24" s="495">
        <v>60600354</v>
      </c>
      <c r="I24" s="495">
        <v>52695960</v>
      </c>
      <c r="J24" s="495">
        <v>52695960</v>
      </c>
      <c r="K24" s="495">
        <v>60600354</v>
      </c>
      <c r="L24" s="495">
        <v>42156768</v>
      </c>
      <c r="M24" s="495">
        <v>9880493</v>
      </c>
      <c r="N24" s="495">
        <v>52695960</v>
      </c>
      <c r="O24" s="906">
        <v>23297053</v>
      </c>
      <c r="P24" s="494">
        <v>483728004</v>
      </c>
    </row>
    <row r="25" spans="2:16" s="265" customFormat="1">
      <c r="B25" s="1177" t="s">
        <v>640</v>
      </c>
      <c r="C25" s="493">
        <v>26434946</v>
      </c>
      <c r="D25" s="493">
        <v>46588129</v>
      </c>
      <c r="E25" s="493">
        <v>39899741</v>
      </c>
      <c r="F25" s="493">
        <v>43617661</v>
      </c>
      <c r="G25" s="493">
        <v>14757548</v>
      </c>
      <c r="H25" s="493">
        <v>61185541</v>
      </c>
      <c r="I25" s="493">
        <v>53191908</v>
      </c>
      <c r="J25" s="493">
        <v>53153071</v>
      </c>
      <c r="K25" s="493">
        <v>60765652</v>
      </c>
      <c r="L25" s="493">
        <v>42679828</v>
      </c>
      <c r="M25" s="493">
        <v>26636093</v>
      </c>
      <c r="N25" s="493">
        <v>53462748</v>
      </c>
      <c r="O25" s="493">
        <v>38724008.638547361</v>
      </c>
      <c r="P25" s="494">
        <v>561096874.63854742</v>
      </c>
    </row>
    <row r="26" spans="2:16">
      <c r="B26" s="1413"/>
      <c r="C26" s="1406"/>
      <c r="D26" s="1406"/>
      <c r="E26" s="1406"/>
      <c r="F26" s="1406"/>
      <c r="G26" s="1406"/>
      <c r="H26" s="1406"/>
      <c r="I26" s="1406"/>
      <c r="J26" s="1406"/>
      <c r="K26" s="1406"/>
      <c r="L26" s="1406"/>
      <c r="M26" s="1407"/>
      <c r="N26" s="1407"/>
      <c r="O26" s="1407"/>
      <c r="P26" s="1408"/>
    </row>
    <row r="27" spans="2:16">
      <c r="B27" s="1409" t="s">
        <v>598</v>
      </c>
      <c r="C27" s="1410"/>
      <c r="D27" s="1410"/>
      <c r="E27" s="1410"/>
      <c r="F27" s="1410"/>
      <c r="G27" s="1410"/>
      <c r="H27" s="1410"/>
      <c r="I27" s="1410"/>
      <c r="J27" s="1410"/>
      <c r="K27" s="1410"/>
      <c r="L27" s="1410"/>
      <c r="M27" s="1411"/>
      <c r="N27" s="1411"/>
      <c r="O27" s="1411"/>
      <c r="P27" s="1412"/>
    </row>
    <row r="28" spans="2:16" s="265" customFormat="1">
      <c r="B28" s="1177" t="s">
        <v>641</v>
      </c>
      <c r="C28" s="493">
        <v>48567</v>
      </c>
      <c r="D28" s="493">
        <v>491052</v>
      </c>
      <c r="E28" s="493">
        <v>386822</v>
      </c>
      <c r="F28" s="493">
        <v>156553</v>
      </c>
      <c r="G28" s="493">
        <v>5931501</v>
      </c>
      <c r="H28" s="493">
        <v>577600</v>
      </c>
      <c r="I28" s="493">
        <v>493259</v>
      </c>
      <c r="J28" s="493">
        <v>457111</v>
      </c>
      <c r="K28" s="493">
        <v>152338</v>
      </c>
      <c r="L28" s="493">
        <v>467870</v>
      </c>
      <c r="M28" s="493">
        <v>304639</v>
      </c>
      <c r="N28" s="493">
        <v>715837</v>
      </c>
      <c r="O28" s="493">
        <v>3129139.34</v>
      </c>
      <c r="P28" s="907">
        <v>13312288.34</v>
      </c>
    </row>
    <row r="29" spans="2:16">
      <c r="B29" s="1178" t="s">
        <v>622</v>
      </c>
      <c r="C29" s="495">
        <v>0</v>
      </c>
      <c r="D29" s="495">
        <v>0</v>
      </c>
      <c r="E29" s="495">
        <v>0</v>
      </c>
      <c r="F29" s="495">
        <v>0</v>
      </c>
      <c r="G29" s="495">
        <v>0</v>
      </c>
      <c r="H29" s="495">
        <v>0</v>
      </c>
      <c r="I29" s="495">
        <v>0</v>
      </c>
      <c r="J29" s="495">
        <v>0</v>
      </c>
      <c r="K29" s="495">
        <v>0</v>
      </c>
      <c r="L29" s="496">
        <v>467870</v>
      </c>
      <c r="M29" s="496">
        <v>304639</v>
      </c>
      <c r="N29" s="908">
        <v>715837</v>
      </c>
      <c r="O29" s="908"/>
      <c r="P29" s="494">
        <v>1488346</v>
      </c>
    </row>
    <row r="30" spans="2:16">
      <c r="B30" s="1178" t="s">
        <v>623</v>
      </c>
      <c r="C30" s="495">
        <v>48567</v>
      </c>
      <c r="D30" s="495">
        <v>491052</v>
      </c>
      <c r="E30" s="495">
        <v>386822</v>
      </c>
      <c r="F30" s="495">
        <v>156553</v>
      </c>
      <c r="G30" s="495">
        <v>5931501</v>
      </c>
      <c r="H30" s="495">
        <v>577600</v>
      </c>
      <c r="I30" s="495">
        <v>493259</v>
      </c>
      <c r="J30" s="495">
        <v>457111</v>
      </c>
      <c r="K30" s="495">
        <v>152338</v>
      </c>
      <c r="L30" s="495">
        <v>0</v>
      </c>
      <c r="M30" s="495">
        <v>0</v>
      </c>
      <c r="N30" s="906">
        <v>0</v>
      </c>
      <c r="O30" s="906">
        <v>3129139.34</v>
      </c>
      <c r="P30" s="494">
        <v>11823942.34</v>
      </c>
    </row>
    <row r="31" spans="2:16" s="265" customFormat="1">
      <c r="B31" s="1177" t="s">
        <v>642</v>
      </c>
      <c r="C31" s="493">
        <v>26311664</v>
      </c>
      <c r="D31" s="493">
        <v>46321979</v>
      </c>
      <c r="E31" s="493">
        <v>39719854</v>
      </c>
      <c r="F31" s="493">
        <v>43727674</v>
      </c>
      <c r="G31" s="493">
        <v>8774028</v>
      </c>
      <c r="H31" s="493">
        <v>60422174</v>
      </c>
      <c r="I31" s="493">
        <v>52607020</v>
      </c>
      <c r="J31" s="493">
        <v>52695960</v>
      </c>
      <c r="K31" s="493">
        <v>61638393</v>
      </c>
      <c r="L31" s="493">
        <v>41175282</v>
      </c>
      <c r="M31" s="493">
        <v>26404869</v>
      </c>
      <c r="N31" s="493">
        <v>51606287</v>
      </c>
      <c r="O31" s="493">
        <v>34936538</v>
      </c>
      <c r="P31" s="907">
        <v>546341722</v>
      </c>
    </row>
    <row r="32" spans="2:16">
      <c r="B32" s="1177" t="s">
        <v>624</v>
      </c>
      <c r="C32" s="493">
        <v>26311664</v>
      </c>
      <c r="D32" s="493">
        <v>0</v>
      </c>
      <c r="E32" s="493">
        <v>0</v>
      </c>
      <c r="F32" s="493">
        <v>0</v>
      </c>
      <c r="G32" s="493">
        <v>8774028</v>
      </c>
      <c r="H32" s="493">
        <v>0</v>
      </c>
      <c r="I32" s="493">
        <v>0</v>
      </c>
      <c r="J32" s="493">
        <v>0</v>
      </c>
      <c r="K32" s="493">
        <v>0</v>
      </c>
      <c r="L32" s="493">
        <v>0</v>
      </c>
      <c r="M32" s="493">
        <v>3300609</v>
      </c>
      <c r="N32" s="493">
        <v>0</v>
      </c>
      <c r="O32" s="493">
        <v>5994248</v>
      </c>
      <c r="P32" s="494">
        <v>44380549</v>
      </c>
    </row>
    <row r="33" spans="2:16">
      <c r="B33" s="1179" t="s">
        <v>625</v>
      </c>
      <c r="C33" s="495">
        <v>0</v>
      </c>
      <c r="D33" s="495">
        <v>0</v>
      </c>
      <c r="E33" s="495">
        <v>0</v>
      </c>
      <c r="F33" s="495">
        <v>0</v>
      </c>
      <c r="G33" s="495">
        <v>5849352</v>
      </c>
      <c r="H33" s="495">
        <v>0</v>
      </c>
      <c r="I33" s="495">
        <v>0</v>
      </c>
      <c r="J33" s="495">
        <v>0</v>
      </c>
      <c r="K33" s="495">
        <v>0</v>
      </c>
      <c r="L33" s="495">
        <v>0</v>
      </c>
      <c r="M33" s="495">
        <v>0</v>
      </c>
      <c r="N33" s="495">
        <v>0</v>
      </c>
      <c r="O33" s="906">
        <v>2997124</v>
      </c>
      <c r="P33" s="494">
        <v>8846476</v>
      </c>
    </row>
    <row r="34" spans="2:16">
      <c r="B34" s="1179" t="s">
        <v>626</v>
      </c>
      <c r="C34" s="495">
        <v>26311664</v>
      </c>
      <c r="D34" s="495">
        <v>0</v>
      </c>
      <c r="E34" s="495">
        <v>0</v>
      </c>
      <c r="F34" s="495">
        <v>0</v>
      </c>
      <c r="G34" s="495">
        <v>2924676</v>
      </c>
      <c r="H34" s="495">
        <v>0</v>
      </c>
      <c r="I34" s="495">
        <v>0</v>
      </c>
      <c r="J34" s="495">
        <v>0</v>
      </c>
      <c r="K34" s="495">
        <v>0</v>
      </c>
      <c r="L34" s="495">
        <v>0</v>
      </c>
      <c r="M34" s="495">
        <v>3300609</v>
      </c>
      <c r="N34" s="495">
        <v>0</v>
      </c>
      <c r="O34" s="906">
        <v>2997124</v>
      </c>
      <c r="P34" s="494">
        <v>35534073</v>
      </c>
    </row>
    <row r="35" spans="2:16">
      <c r="B35" s="1180" t="s">
        <v>627</v>
      </c>
      <c r="C35" s="493">
        <v>0</v>
      </c>
      <c r="D35" s="493">
        <v>46321979</v>
      </c>
      <c r="E35" s="493">
        <v>39719854</v>
      </c>
      <c r="F35" s="493">
        <v>43727674</v>
      </c>
      <c r="G35" s="493">
        <v>0</v>
      </c>
      <c r="H35" s="493">
        <v>60422174</v>
      </c>
      <c r="I35" s="493">
        <v>52607020</v>
      </c>
      <c r="J35" s="493">
        <v>52695960</v>
      </c>
      <c r="K35" s="493">
        <v>61638393</v>
      </c>
      <c r="L35" s="493">
        <v>41175282</v>
      </c>
      <c r="M35" s="493">
        <v>23104260</v>
      </c>
      <c r="N35" s="493">
        <v>51606287</v>
      </c>
      <c r="O35" s="493">
        <v>28942290</v>
      </c>
      <c r="P35" s="494">
        <v>501961173</v>
      </c>
    </row>
    <row r="36" spans="2:16">
      <c r="B36" s="1179" t="s">
        <v>628</v>
      </c>
      <c r="C36" s="495">
        <v>0</v>
      </c>
      <c r="D36" s="495">
        <v>0</v>
      </c>
      <c r="E36" s="495">
        <v>0</v>
      </c>
      <c r="F36" s="495">
        <v>0</v>
      </c>
      <c r="G36" s="495">
        <v>0</v>
      </c>
      <c r="H36" s="495">
        <v>0</v>
      </c>
      <c r="I36" s="495">
        <v>0</v>
      </c>
      <c r="J36" s="495">
        <v>0</v>
      </c>
      <c r="K36" s="495">
        <v>0</v>
      </c>
      <c r="L36" s="495">
        <v>0</v>
      </c>
      <c r="M36" s="495">
        <v>6601217</v>
      </c>
      <c r="N36" s="495">
        <v>0</v>
      </c>
      <c r="O36" s="906">
        <v>2997124</v>
      </c>
      <c r="P36" s="494">
        <v>9598341</v>
      </c>
    </row>
    <row r="37" spans="2:16">
      <c r="B37" s="1179" t="s">
        <v>629</v>
      </c>
      <c r="C37" s="495">
        <v>0</v>
      </c>
      <c r="D37" s="495">
        <v>0</v>
      </c>
      <c r="E37" s="495">
        <v>0</v>
      </c>
      <c r="F37" s="495">
        <v>0</v>
      </c>
      <c r="G37" s="495">
        <v>0</v>
      </c>
      <c r="H37" s="495">
        <v>0</v>
      </c>
      <c r="I37" s="495">
        <v>0</v>
      </c>
      <c r="J37" s="495">
        <v>0</v>
      </c>
      <c r="K37" s="495">
        <v>0</v>
      </c>
      <c r="L37" s="495">
        <v>0</v>
      </c>
      <c r="M37" s="495">
        <v>6601217</v>
      </c>
      <c r="N37" s="495">
        <v>0</v>
      </c>
      <c r="O37" s="906">
        <v>2997124</v>
      </c>
      <c r="P37" s="494">
        <v>9598341</v>
      </c>
    </row>
    <row r="38" spans="2:16">
      <c r="B38" s="1179" t="s">
        <v>630</v>
      </c>
      <c r="C38" s="495">
        <v>0</v>
      </c>
      <c r="D38" s="495">
        <v>46321979</v>
      </c>
      <c r="E38" s="495">
        <v>39719854</v>
      </c>
      <c r="F38" s="495">
        <v>43727674</v>
      </c>
      <c r="G38" s="495">
        <v>0</v>
      </c>
      <c r="H38" s="495">
        <v>60422174</v>
      </c>
      <c r="I38" s="495">
        <v>52607020</v>
      </c>
      <c r="J38" s="495">
        <v>52695960</v>
      </c>
      <c r="K38" s="495">
        <v>61638393</v>
      </c>
      <c r="L38" s="495">
        <v>41175282</v>
      </c>
      <c r="M38" s="495">
        <v>9901826</v>
      </c>
      <c r="N38" s="495">
        <v>51606287</v>
      </c>
      <c r="O38" s="906">
        <v>22948042</v>
      </c>
      <c r="P38" s="494">
        <v>482764491</v>
      </c>
    </row>
    <row r="39" spans="2:16" s="265" customFormat="1" ht="9.75" thickBot="1">
      <c r="B39" s="1181" t="s">
        <v>643</v>
      </c>
      <c r="C39" s="497">
        <v>26360231</v>
      </c>
      <c r="D39" s="497">
        <v>46813031</v>
      </c>
      <c r="E39" s="497">
        <v>40106676</v>
      </c>
      <c r="F39" s="497">
        <v>43884227</v>
      </c>
      <c r="G39" s="497">
        <v>14705529</v>
      </c>
      <c r="H39" s="497">
        <v>60999774</v>
      </c>
      <c r="I39" s="497">
        <v>53100279</v>
      </c>
      <c r="J39" s="497">
        <v>53153071</v>
      </c>
      <c r="K39" s="497">
        <v>61790731</v>
      </c>
      <c r="L39" s="497">
        <v>41643152</v>
      </c>
      <c r="M39" s="497">
        <v>26709508</v>
      </c>
      <c r="N39" s="497">
        <v>52322124</v>
      </c>
      <c r="O39" s="497">
        <v>38065677.340000004</v>
      </c>
      <c r="P39" s="498">
        <v>559654010.34000003</v>
      </c>
    </row>
  </sheetData>
  <mergeCells count="4">
    <mergeCell ref="B13:L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B4:H6"/>
  <sheetViews>
    <sheetView workbookViewId="0">
      <selection activeCell="K23" sqref="K23"/>
    </sheetView>
  </sheetViews>
  <sheetFormatPr baseColWidth="10" defaultRowHeight="12.75"/>
  <cols>
    <col min="1" max="1" width="11.42578125" style="921"/>
    <col min="2" max="2" width="16.42578125" style="921" customWidth="1"/>
    <col min="3" max="4" width="14.42578125" style="921" customWidth="1"/>
    <col min="5" max="5" width="9.7109375" style="921" customWidth="1"/>
    <col min="6" max="6" width="13.42578125" style="921" customWidth="1"/>
    <col min="7" max="8" width="14.42578125" style="921" bestFit="1" customWidth="1"/>
    <col min="9" max="16384" width="11.42578125" style="921"/>
  </cols>
  <sheetData>
    <row r="4" spans="2:8" ht="13.5" thickBot="1"/>
    <row r="5" spans="2:8" ht="32.25" thickBot="1">
      <c r="B5" s="1001" t="s">
        <v>533</v>
      </c>
      <c r="C5" s="1182" t="s">
        <v>644</v>
      </c>
      <c r="D5" s="1002" t="s">
        <v>645</v>
      </c>
      <c r="E5" s="1002" t="s">
        <v>646</v>
      </c>
      <c r="F5" s="1002" t="s">
        <v>647</v>
      </c>
      <c r="G5" s="1003" t="s">
        <v>648</v>
      </c>
      <c r="H5" s="1004" t="s">
        <v>649</v>
      </c>
    </row>
    <row r="6" spans="2:8">
      <c r="B6" s="1103" t="s">
        <v>315</v>
      </c>
      <c r="C6" s="1183" t="s">
        <v>650</v>
      </c>
      <c r="D6" s="1184" t="s">
        <v>651</v>
      </c>
      <c r="E6" s="1184" t="s">
        <v>652</v>
      </c>
      <c r="F6" s="1184" t="s">
        <v>653</v>
      </c>
      <c r="G6" s="1104">
        <v>1525994</v>
      </c>
      <c r="H6" s="1105"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O44"/>
  <sheetViews>
    <sheetView showGridLines="0" workbookViewId="0">
      <selection activeCell="F22" sqref="F22"/>
    </sheetView>
  </sheetViews>
  <sheetFormatPr baseColWidth="10" defaultRowHeight="11.25"/>
  <cols>
    <col min="1" max="1" width="11.42578125" style="94"/>
    <col min="2" max="2" width="51.42578125" style="94" bestFit="1" customWidth="1"/>
    <col min="3" max="4" width="13.7109375" style="94" customWidth="1"/>
    <col min="5" max="5" width="11.42578125" style="94"/>
    <col min="6" max="6" width="12.5703125" style="94" customWidth="1"/>
    <col min="7" max="7" width="20.28515625" style="94" customWidth="1"/>
    <col min="8" max="8" width="15.28515625" style="94" bestFit="1" customWidth="1"/>
    <col min="9" max="9" width="12.85546875" style="94" bestFit="1" customWidth="1"/>
    <col min="10" max="10" width="11.5703125" style="94" bestFit="1" customWidth="1"/>
    <col min="11" max="12" width="11.7109375" style="94" bestFit="1" customWidth="1"/>
    <col min="13" max="16384" width="11.42578125" style="94"/>
  </cols>
  <sheetData>
    <row r="1" spans="2:15" ht="12" thickBot="1"/>
    <row r="2" spans="2:15">
      <c r="B2" s="1185" t="s">
        <v>654</v>
      </c>
      <c r="C2" s="379">
        <v>43008</v>
      </c>
      <c r="D2" s="380">
        <v>42735</v>
      </c>
      <c r="E2" s="86"/>
      <c r="F2" s="86"/>
    </row>
    <row r="3" spans="2:15">
      <c r="B3" s="1186"/>
      <c r="C3" s="381" t="s">
        <v>391</v>
      </c>
      <c r="D3" s="382" t="s">
        <v>391</v>
      </c>
      <c r="E3" s="86"/>
      <c r="F3" s="86"/>
    </row>
    <row r="4" spans="2:15" ht="21" customHeight="1">
      <c r="B4" s="621" t="s">
        <v>655</v>
      </c>
      <c r="C4" s="219">
        <v>137510258</v>
      </c>
      <c r="D4" s="220">
        <v>139680913</v>
      </c>
      <c r="E4" s="83"/>
      <c r="F4" s="83"/>
    </row>
    <row r="5" spans="2:15" ht="21" customHeight="1">
      <c r="B5" s="621" t="s">
        <v>656</v>
      </c>
      <c r="C5" s="219">
        <v>-37487176</v>
      </c>
      <c r="D5" s="220">
        <v>-31310035</v>
      </c>
      <c r="E5" s="83"/>
      <c r="F5" s="84"/>
      <c r="G5" s="105"/>
    </row>
    <row r="6" spans="2:15" ht="24" customHeight="1" thickBot="1">
      <c r="B6" s="1187" t="s">
        <v>657</v>
      </c>
      <c r="C6" s="383">
        <v>100023082</v>
      </c>
      <c r="D6" s="384">
        <v>108370878</v>
      </c>
      <c r="E6" s="6"/>
      <c r="F6" s="6"/>
      <c r="G6" s="105"/>
    </row>
    <row r="7" spans="2:15" ht="12" thickBot="1">
      <c r="B7" s="244"/>
      <c r="C7" s="3"/>
      <c r="D7" s="3"/>
      <c r="E7" s="83"/>
      <c r="F7" s="83"/>
      <c r="G7" s="105"/>
    </row>
    <row r="8" spans="2:15" ht="15" customHeight="1">
      <c r="B8" s="1321" t="s">
        <v>658</v>
      </c>
      <c r="C8" s="379">
        <v>43008</v>
      </c>
      <c r="D8" s="380">
        <v>42735</v>
      </c>
      <c r="E8" s="83"/>
      <c r="F8" s="83"/>
    </row>
    <row r="9" spans="2:15" ht="16.5" customHeight="1">
      <c r="B9" s="1322"/>
      <c r="C9" s="381" t="s">
        <v>391</v>
      </c>
      <c r="D9" s="382" t="s">
        <v>391</v>
      </c>
      <c r="E9" s="83"/>
      <c r="F9" s="83"/>
    </row>
    <row r="10" spans="2:15" ht="21" customHeight="1">
      <c r="B10" s="245" t="s">
        <v>472</v>
      </c>
      <c r="C10" s="992">
        <v>-31310035</v>
      </c>
      <c r="D10" s="994">
        <v>-32930617</v>
      </c>
      <c r="E10" s="83"/>
      <c r="F10" s="84"/>
      <c r="I10" s="105"/>
      <c r="J10" s="105"/>
      <c r="K10" s="105"/>
      <c r="L10" s="105"/>
      <c r="O10" s="105"/>
    </row>
    <row r="11" spans="2:15" ht="21" customHeight="1">
      <c r="B11" s="1188" t="s">
        <v>659</v>
      </c>
      <c r="C11" s="993">
        <v>-6193648</v>
      </c>
      <c r="D11" s="995">
        <v>-4102952</v>
      </c>
      <c r="E11" s="83"/>
      <c r="F11" s="83"/>
      <c r="I11" s="105"/>
      <c r="J11" s="105"/>
      <c r="K11" s="105"/>
      <c r="L11" s="105"/>
      <c r="N11" s="105"/>
      <c r="O11" s="105"/>
    </row>
    <row r="12" spans="2:15" ht="21" customHeight="1">
      <c r="B12" s="1188" t="s">
        <v>660</v>
      </c>
      <c r="C12" s="993">
        <v>16507</v>
      </c>
      <c r="D12" s="995">
        <v>5723534</v>
      </c>
      <c r="E12" s="83"/>
      <c r="F12" s="83"/>
      <c r="N12" s="105"/>
    </row>
    <row r="13" spans="2:15" ht="21" customHeight="1">
      <c r="B13" s="1189" t="s">
        <v>661</v>
      </c>
      <c r="C13" s="992">
        <v>-6177141</v>
      </c>
      <c r="D13" s="994">
        <v>1620582</v>
      </c>
      <c r="E13" s="83"/>
      <c r="F13" s="83"/>
      <c r="N13" s="105"/>
    </row>
    <row r="14" spans="2:15" ht="21" customHeight="1" thickBot="1">
      <c r="B14" s="385" t="s">
        <v>477</v>
      </c>
      <c r="C14" s="383">
        <v>-37487176</v>
      </c>
      <c r="D14" s="386">
        <v>-31310035</v>
      </c>
      <c r="E14" s="6"/>
      <c r="F14" s="84"/>
      <c r="H14" s="105"/>
      <c r="N14" s="105"/>
    </row>
    <row r="15" spans="2:15" ht="12" thickBot="1">
      <c r="B15" s="244"/>
      <c r="C15" s="3"/>
      <c r="D15" s="3"/>
      <c r="E15" s="83"/>
      <c r="F15" s="83"/>
      <c r="H15" s="105"/>
    </row>
    <row r="16" spans="2:15" ht="11.25" customHeight="1">
      <c r="B16" s="1190" t="s">
        <v>662</v>
      </c>
      <c r="C16" s="379">
        <v>43008</v>
      </c>
      <c r="D16" s="380">
        <v>42735</v>
      </c>
      <c r="E16"/>
      <c r="F16"/>
      <c r="G16"/>
      <c r="H16"/>
      <c r="I16"/>
    </row>
    <row r="17" spans="2:11" ht="11.25" customHeight="1">
      <c r="B17" s="1191"/>
      <c r="C17" s="381" t="s">
        <v>391</v>
      </c>
      <c r="D17" s="382" t="s">
        <v>391</v>
      </c>
      <c r="E17"/>
      <c r="F17"/>
      <c r="G17"/>
      <c r="H17"/>
      <c r="I17"/>
    </row>
    <row r="18" spans="2:11" ht="19.5" customHeight="1">
      <c r="B18" s="621" t="s">
        <v>663</v>
      </c>
      <c r="C18" s="394">
        <v>96343435</v>
      </c>
      <c r="D18" s="220">
        <v>105324229</v>
      </c>
      <c r="E18"/>
      <c r="F18"/>
      <c r="G18"/>
      <c r="H18"/>
      <c r="I18"/>
      <c r="K18" s="105"/>
    </row>
    <row r="19" spans="2:11" ht="19.5" customHeight="1">
      <c r="B19" s="621" t="s">
        <v>664</v>
      </c>
      <c r="C19" s="394">
        <v>3208013</v>
      </c>
      <c r="D19" s="220">
        <v>3034126</v>
      </c>
      <c r="E19"/>
      <c r="F19"/>
      <c r="G19"/>
      <c r="H19"/>
      <c r="I19"/>
    </row>
    <row r="20" spans="2:11" ht="19.5" customHeight="1">
      <c r="B20" s="621" t="s">
        <v>665</v>
      </c>
      <c r="C20" s="219">
        <v>1739378</v>
      </c>
      <c r="D20" s="220">
        <v>1360990</v>
      </c>
      <c r="E20"/>
      <c r="F20"/>
      <c r="G20"/>
      <c r="H20"/>
      <c r="I20"/>
    </row>
    <row r="21" spans="2:11" ht="19.5" customHeight="1">
      <c r="B21" s="621" t="s">
        <v>666</v>
      </c>
      <c r="C21" s="219">
        <v>36219432</v>
      </c>
      <c r="D21" s="220">
        <v>29961568</v>
      </c>
      <c r="E21"/>
      <c r="F21"/>
      <c r="G21"/>
      <c r="H21"/>
      <c r="I21"/>
    </row>
    <row r="22" spans="2:11" ht="20.25" customHeight="1" thickBot="1">
      <c r="B22" s="1187" t="s">
        <v>667</v>
      </c>
      <c r="C22" s="383">
        <v>137510258</v>
      </c>
      <c r="D22" s="384">
        <v>139680913</v>
      </c>
      <c r="E22"/>
      <c r="F22"/>
      <c r="G22"/>
      <c r="H22"/>
      <c r="I22"/>
    </row>
    <row r="23" spans="2:11" ht="15">
      <c r="B23" s="83"/>
      <c r="C23" s="83"/>
      <c r="D23" s="83"/>
      <c r="E23"/>
      <c r="F23"/>
      <c r="G23"/>
      <c r="H23"/>
      <c r="I23"/>
    </row>
    <row r="24" spans="2:11" ht="15" hidden="1">
      <c r="B24" s="795" t="s">
        <v>288</v>
      </c>
      <c r="C24" s="796">
        <v>0</v>
      </c>
      <c r="D24" s="796">
        <v>0</v>
      </c>
      <c r="E24"/>
      <c r="F24"/>
      <c r="G24"/>
      <c r="H24"/>
      <c r="I24"/>
    </row>
    <row r="25" spans="2:11" ht="15">
      <c r="C25" s="113"/>
      <c r="D25" s="113"/>
      <c r="E25"/>
      <c r="F25"/>
      <c r="G25"/>
      <c r="H25"/>
      <c r="I25"/>
    </row>
    <row r="26" spans="2:11" ht="15.75" thickBot="1">
      <c r="E26"/>
      <c r="F26"/>
      <c r="G26"/>
      <c r="H26"/>
      <c r="I26"/>
    </row>
    <row r="27" spans="2:11" ht="11.25" customHeight="1">
      <c r="B27" s="1321" t="s">
        <v>668</v>
      </c>
      <c r="C27" s="379">
        <v>43008</v>
      </c>
      <c r="D27" s="380">
        <v>42735</v>
      </c>
      <c r="E27"/>
      <c r="F27"/>
      <c r="G27"/>
      <c r="H27"/>
      <c r="I27"/>
    </row>
    <row r="28" spans="2:11" ht="11.25" customHeight="1">
      <c r="B28" s="1322"/>
      <c r="C28" s="381" t="s">
        <v>391</v>
      </c>
      <c r="D28" s="382" t="s">
        <v>391</v>
      </c>
      <c r="F28" s="105"/>
      <c r="K28" s="105"/>
    </row>
    <row r="29" spans="2:11" ht="19.5" customHeight="1">
      <c r="B29" s="621" t="s">
        <v>663</v>
      </c>
      <c r="C29" s="219">
        <v>9026393</v>
      </c>
      <c r="D29" s="220">
        <v>11014577</v>
      </c>
      <c r="E29" s="83"/>
      <c r="F29" s="105"/>
      <c r="H29" s="105"/>
    </row>
    <row r="30" spans="2:11" ht="19.5" customHeight="1">
      <c r="B30" s="621" t="s">
        <v>664</v>
      </c>
      <c r="C30" s="394">
        <v>1652934</v>
      </c>
      <c r="D30" s="220">
        <v>1625815</v>
      </c>
      <c r="E30" s="83"/>
      <c r="F30" s="105"/>
      <c r="G30" s="784"/>
      <c r="I30" s="784"/>
    </row>
    <row r="31" spans="2:11" ht="19.5" customHeight="1">
      <c r="B31" s="621" t="s">
        <v>665</v>
      </c>
      <c r="C31" s="219">
        <v>871743</v>
      </c>
      <c r="D31" s="220">
        <v>656727</v>
      </c>
      <c r="E31" s="83"/>
      <c r="F31" s="105"/>
      <c r="G31" s="784"/>
      <c r="H31" s="105"/>
      <c r="I31" s="784"/>
    </row>
    <row r="32" spans="2:11" ht="20.25" customHeight="1" thickBot="1">
      <c r="B32" s="1187" t="s">
        <v>667</v>
      </c>
      <c r="C32" s="383">
        <v>11551070</v>
      </c>
      <c r="D32" s="384">
        <v>13297119</v>
      </c>
      <c r="F32" s="105"/>
      <c r="G32" s="824"/>
      <c r="I32" s="784"/>
    </row>
    <row r="33" spans="6:6">
      <c r="F33" s="105"/>
    </row>
    <row r="34" spans="6:6">
      <c r="F34" s="105"/>
    </row>
    <row r="35" spans="6:6">
      <c r="F35" s="105"/>
    </row>
    <row r="36" spans="6:6">
      <c r="F36" s="105"/>
    </row>
    <row r="37" spans="6:6">
      <c r="F37" s="105"/>
    </row>
    <row r="38" spans="6:6">
      <c r="F38" s="105"/>
    </row>
    <row r="39" spans="6:6">
      <c r="F39" s="105"/>
    </row>
    <row r="40" spans="6:6">
      <c r="F40" s="105"/>
    </row>
    <row r="41" spans="6:6">
      <c r="F41" s="105"/>
    </row>
    <row r="42" spans="6:6">
      <c r="F42" s="105"/>
    </row>
    <row r="43" spans="6:6">
      <c r="F43" s="105"/>
    </row>
    <row r="44" spans="6:6">
      <c r="F44" s="105"/>
    </row>
  </sheetData>
  <mergeCells count="2">
    <mergeCell ref="B27:B28"/>
    <mergeCell ref="B8:B9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32"/>
  <sheetViews>
    <sheetView showGridLines="0" zoomScaleNormal="100" zoomScalePageLayoutView="85" workbookViewId="0">
      <selection activeCell="B19" sqref="B19"/>
    </sheetView>
  </sheetViews>
  <sheetFormatPr baseColWidth="10" defaultRowHeight="11.25"/>
  <cols>
    <col min="1" max="1" width="11" style="94" customWidth="1"/>
    <col min="2" max="2" width="22.5703125" style="94" customWidth="1"/>
    <col min="3" max="4" width="11" style="94" customWidth="1"/>
    <col min="5" max="5" width="12.42578125" style="94" customWidth="1"/>
    <col min="6" max="6" width="10.7109375" style="94" customWidth="1"/>
    <col min="7" max="7" width="12.42578125" style="94" customWidth="1"/>
    <col min="8" max="8" width="10.7109375" style="94" customWidth="1"/>
    <col min="9" max="9" width="12.42578125" style="94" customWidth="1"/>
    <col min="10" max="10" width="10.7109375" style="94" customWidth="1"/>
    <col min="11" max="11" width="12.42578125" style="94" customWidth="1"/>
    <col min="12" max="12" width="10.7109375" style="94" customWidth="1"/>
    <col min="13" max="16384" width="11.42578125" style="94"/>
  </cols>
  <sheetData>
    <row r="1" spans="2:15" ht="12" thickBot="1">
      <c r="B1" s="1416" t="s">
        <v>669</v>
      </c>
      <c r="C1" s="1416"/>
      <c r="D1" s="1416"/>
      <c r="E1" s="246"/>
      <c r="F1" s="246"/>
      <c r="G1" s="246"/>
      <c r="H1" s="246"/>
      <c r="I1" s="246"/>
      <c r="J1" s="246"/>
      <c r="K1" s="246"/>
      <c r="L1" s="246"/>
    </row>
    <row r="2" spans="2:15" ht="18" customHeight="1">
      <c r="B2" s="1417" t="s">
        <v>670</v>
      </c>
      <c r="C2" s="1414" t="s">
        <v>671</v>
      </c>
      <c r="D2" s="1414"/>
      <c r="E2" s="1414" t="s">
        <v>672</v>
      </c>
      <c r="F2" s="1414"/>
      <c r="G2" s="1414" t="s">
        <v>673</v>
      </c>
      <c r="H2" s="1414"/>
      <c r="I2" s="1414" t="s">
        <v>674</v>
      </c>
      <c r="J2" s="1414"/>
      <c r="K2" s="1414" t="s">
        <v>675</v>
      </c>
      <c r="L2" s="1415"/>
    </row>
    <row r="3" spans="2:15" ht="42" customHeight="1">
      <c r="B3" s="1418"/>
      <c r="C3" s="1192" t="s">
        <v>391</v>
      </c>
      <c r="D3" s="1192" t="s">
        <v>676</v>
      </c>
      <c r="E3" s="1192" t="s">
        <v>391</v>
      </c>
      <c r="F3" s="1192" t="s">
        <v>676</v>
      </c>
      <c r="G3" s="1192" t="s">
        <v>391</v>
      </c>
      <c r="H3" s="1192" t="s">
        <v>676</v>
      </c>
      <c r="I3" s="1192" t="s">
        <v>391</v>
      </c>
      <c r="J3" s="1192" t="s">
        <v>676</v>
      </c>
      <c r="K3" s="1192" t="s">
        <v>391</v>
      </c>
      <c r="L3" s="1193" t="s">
        <v>676</v>
      </c>
    </row>
    <row r="4" spans="2:15" ht="18.75" customHeight="1">
      <c r="B4" s="1194" t="s">
        <v>677</v>
      </c>
      <c r="C4" s="279">
        <v>3352302</v>
      </c>
      <c r="D4" s="280">
        <v>3.5000000000000003E-2</v>
      </c>
      <c r="E4" s="279">
        <v>12979255</v>
      </c>
      <c r="F4" s="280">
        <v>3.2500000000000001E-2</v>
      </c>
      <c r="G4" s="279">
        <v>85967990</v>
      </c>
      <c r="H4" s="280">
        <v>3.2500000000000001E-2</v>
      </c>
      <c r="I4" s="279">
        <v>16342446</v>
      </c>
      <c r="J4" s="280">
        <v>3.2099999999999997E-2</v>
      </c>
      <c r="K4" s="279" t="s">
        <v>284</v>
      </c>
      <c r="L4" s="281" t="s">
        <v>284</v>
      </c>
      <c r="M4" s="105"/>
      <c r="N4" s="105"/>
      <c r="O4" s="105"/>
    </row>
    <row r="5" spans="2:15" ht="18.75" customHeight="1">
      <c r="B5" s="1194" t="s">
        <v>678</v>
      </c>
      <c r="C5" s="279">
        <v>8002269</v>
      </c>
      <c r="D5" s="280">
        <v>3.3000000000000002E-2</v>
      </c>
      <c r="E5" s="279">
        <v>20022879</v>
      </c>
      <c r="F5" s="280">
        <v>3.3000000000000002E-2</v>
      </c>
      <c r="G5" s="279">
        <v>106712669</v>
      </c>
      <c r="H5" s="280">
        <v>3.3700000000000001E-2</v>
      </c>
      <c r="I5" s="279">
        <v>98331861</v>
      </c>
      <c r="J5" s="280">
        <v>4.3361579497429317E-2</v>
      </c>
      <c r="K5" s="279">
        <v>604176420</v>
      </c>
      <c r="L5" s="281">
        <v>3.6299999999999999E-2</v>
      </c>
      <c r="M5" s="105"/>
      <c r="N5" s="105"/>
      <c r="O5" s="105"/>
    </row>
    <row r="6" spans="2:15" ht="18.75" customHeight="1">
      <c r="B6" s="1194" t="s">
        <v>71</v>
      </c>
      <c r="C6" s="279">
        <v>9111375</v>
      </c>
      <c r="D6" s="280">
        <v>4.1200000000000001E-2</v>
      </c>
      <c r="E6" s="279">
        <v>12924362</v>
      </c>
      <c r="F6" s="280">
        <v>3.5200000000000002E-2</v>
      </c>
      <c r="G6" s="279">
        <v>23177511</v>
      </c>
      <c r="H6" s="280">
        <v>3.78E-2</v>
      </c>
      <c r="I6" s="279">
        <v>41316848</v>
      </c>
      <c r="J6" s="280">
        <v>3.6499999999999998E-2</v>
      </c>
      <c r="K6" s="279">
        <v>138665777</v>
      </c>
      <c r="L6" s="281">
        <v>3.15E-2</v>
      </c>
      <c r="M6" s="105"/>
      <c r="N6" s="105"/>
      <c r="O6" s="105"/>
    </row>
    <row r="7" spans="2:15" ht="18.75" customHeight="1">
      <c r="B7" s="1195" t="s">
        <v>588</v>
      </c>
      <c r="C7" s="279">
        <v>62053817.759999998</v>
      </c>
      <c r="D7" s="280" t="s">
        <v>284</v>
      </c>
      <c r="E7" s="279">
        <v>8461884.2400000002</v>
      </c>
      <c r="F7" s="280" t="s">
        <v>284</v>
      </c>
      <c r="G7" s="279">
        <v>19962.14</v>
      </c>
      <c r="H7" s="280" t="s">
        <v>284</v>
      </c>
      <c r="I7" s="279" t="s">
        <v>284</v>
      </c>
      <c r="J7" s="280" t="s">
        <v>284</v>
      </c>
      <c r="K7" s="279">
        <v>978144.86</v>
      </c>
      <c r="L7" s="281" t="s">
        <v>284</v>
      </c>
      <c r="M7" s="105"/>
      <c r="N7" s="105"/>
      <c r="O7" s="105"/>
    </row>
    <row r="8" spans="2:15" ht="21.75" customHeight="1" thickBot="1">
      <c r="B8" s="403" t="s">
        <v>667</v>
      </c>
      <c r="C8" s="404">
        <v>82519763.75999999</v>
      </c>
      <c r="D8" s="404"/>
      <c r="E8" s="404">
        <v>54388380.240000002</v>
      </c>
      <c r="F8" s="404"/>
      <c r="G8" s="404">
        <v>215878132.13999999</v>
      </c>
      <c r="H8" s="405"/>
      <c r="I8" s="404">
        <v>155991155</v>
      </c>
      <c r="J8" s="406"/>
      <c r="K8" s="404">
        <v>743820341.86000001</v>
      </c>
      <c r="L8" s="407"/>
      <c r="M8" s="105"/>
      <c r="N8" s="105"/>
    </row>
    <row r="9" spans="2:15">
      <c r="C9" s="105"/>
    </row>
    <row r="10" spans="2:15">
      <c r="C10" s="105"/>
      <c r="E10" s="105"/>
      <c r="G10" s="105"/>
      <c r="I10" s="105"/>
      <c r="K10" s="105"/>
    </row>
    <row r="11" spans="2:15">
      <c r="C11" s="105"/>
      <c r="E11" s="105"/>
      <c r="G11" s="105"/>
      <c r="I11" s="105"/>
      <c r="K11" s="105"/>
      <c r="M11" s="105"/>
    </row>
    <row r="12" spans="2:15">
      <c r="C12" s="784"/>
      <c r="D12" s="824"/>
      <c r="E12" s="784"/>
      <c r="F12" s="784"/>
      <c r="G12" s="784"/>
      <c r="I12" s="105"/>
      <c r="K12" s="105"/>
      <c r="M12" s="105"/>
    </row>
    <row r="13" spans="2:15">
      <c r="B13" s="105"/>
      <c r="C13" s="105"/>
      <c r="E13" s="105"/>
      <c r="G13" s="105"/>
      <c r="I13" s="105"/>
      <c r="K13" s="105"/>
    </row>
    <row r="14" spans="2:15">
      <c r="B14" s="105"/>
      <c r="D14" s="105"/>
      <c r="I14" s="105"/>
      <c r="L14" s="105"/>
    </row>
    <row r="15" spans="2:15">
      <c r="L15" s="105"/>
    </row>
    <row r="19" spans="3:11">
      <c r="H19" s="784"/>
      <c r="I19" s="785"/>
    </row>
    <row r="20" spans="3:11">
      <c r="H20" s="784"/>
      <c r="I20" s="785"/>
    </row>
    <row r="21" spans="3:11">
      <c r="H21" s="784"/>
      <c r="I21" s="785"/>
    </row>
    <row r="23" spans="3:11">
      <c r="D23" s="784"/>
      <c r="E23" s="105"/>
    </row>
    <row r="24" spans="3:11">
      <c r="D24" s="784"/>
      <c r="E24" s="105"/>
    </row>
    <row r="25" spans="3:11">
      <c r="C25" s="968"/>
    </row>
    <row r="26" spans="3:11">
      <c r="C26" s="784"/>
      <c r="D26" s="105"/>
    </row>
    <row r="27" spans="3:11">
      <c r="C27" s="784"/>
      <c r="D27" s="105"/>
    </row>
    <row r="28" spans="3:11">
      <c r="C28" s="784"/>
      <c r="D28" s="105"/>
    </row>
    <row r="29" spans="3:11">
      <c r="C29" s="784"/>
      <c r="D29" s="105"/>
      <c r="K29" s="105"/>
    </row>
    <row r="30" spans="3:11">
      <c r="C30" s="784"/>
      <c r="D30" s="105"/>
      <c r="E30" s="105"/>
      <c r="G30" s="105"/>
      <c r="K30" s="105"/>
    </row>
    <row r="31" spans="3:11">
      <c r="D31" s="105"/>
    </row>
    <row r="32" spans="3:11">
      <c r="D32" s="105"/>
    </row>
  </sheetData>
  <mergeCells count="7">
    <mergeCell ref="K2:L2"/>
    <mergeCell ref="B1:D1"/>
    <mergeCell ref="B2:B3"/>
    <mergeCell ref="C2:D2"/>
    <mergeCell ref="E2:F2"/>
    <mergeCell ref="G2:H2"/>
    <mergeCell ref="I2:J2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I20"/>
  <sheetViews>
    <sheetView showGridLines="0" workbookViewId="0">
      <selection activeCell="E15" sqref="E15"/>
    </sheetView>
  </sheetViews>
  <sheetFormatPr baseColWidth="10" defaultRowHeight="11.25"/>
  <cols>
    <col min="1" max="1" width="11.42578125" style="94"/>
    <col min="2" max="2" width="30.7109375" style="94" customWidth="1"/>
    <col min="3" max="4" width="13.7109375" style="94" customWidth="1"/>
    <col min="5" max="5" width="11.42578125" style="94"/>
    <col min="6" max="6" width="31.5703125" style="94" customWidth="1"/>
    <col min="7" max="7" width="11.42578125" style="94"/>
    <col min="8" max="8" width="12.7109375" style="94" bestFit="1" customWidth="1"/>
    <col min="9" max="9" width="11.5703125" style="94" bestFit="1" customWidth="1"/>
    <col min="10" max="16384" width="11.42578125" style="94"/>
  </cols>
  <sheetData>
    <row r="1" spans="2:9" ht="12" thickBot="1"/>
    <row r="2" spans="2:9" ht="27" customHeight="1">
      <c r="B2" s="397" t="s">
        <v>679</v>
      </c>
      <c r="C2" s="398" t="s">
        <v>681</v>
      </c>
      <c r="D2" s="399" t="s">
        <v>32</v>
      </c>
      <c r="F2"/>
      <c r="G2"/>
      <c r="H2"/>
      <c r="I2"/>
    </row>
    <row r="3" spans="2:9" ht="19.5" customHeight="1">
      <c r="B3" s="101" t="s">
        <v>677</v>
      </c>
      <c r="C3" s="104" t="s">
        <v>84</v>
      </c>
      <c r="D3" s="247">
        <v>0.1328</v>
      </c>
      <c r="E3" s="969"/>
      <c r="F3"/>
      <c r="G3"/>
      <c r="H3"/>
      <c r="I3"/>
    </row>
    <row r="4" spans="2:9" ht="19.5" customHeight="1">
      <c r="B4" s="101" t="s">
        <v>678</v>
      </c>
      <c r="C4" s="104" t="s">
        <v>682</v>
      </c>
      <c r="D4" s="247">
        <v>0.65059999999999996</v>
      </c>
      <c r="F4"/>
      <c r="G4"/>
      <c r="H4"/>
      <c r="I4"/>
    </row>
    <row r="5" spans="2:9" ht="19.5" customHeight="1">
      <c r="B5" s="1160" t="s">
        <v>680</v>
      </c>
      <c r="C5" s="104" t="s">
        <v>682</v>
      </c>
      <c r="D5" s="247">
        <v>0.21659999999999999</v>
      </c>
      <c r="F5"/>
      <c r="G5"/>
      <c r="H5"/>
      <c r="I5"/>
    </row>
    <row r="6" spans="2:9" ht="19.5" customHeight="1" thickBot="1">
      <c r="B6" s="400" t="s">
        <v>3</v>
      </c>
      <c r="C6" s="401"/>
      <c r="D6" s="402">
        <v>1</v>
      </c>
      <c r="F6"/>
      <c r="G6"/>
      <c r="H6"/>
      <c r="I6"/>
    </row>
    <row r="7" spans="2:9" ht="15">
      <c r="F7"/>
      <c r="G7"/>
      <c r="H7"/>
      <c r="I7"/>
    </row>
    <row r="8" spans="2:9" ht="15">
      <c r="F8"/>
      <c r="G8"/>
      <c r="H8"/>
      <c r="I8"/>
    </row>
    <row r="9" spans="2:9" ht="15">
      <c r="B9"/>
      <c r="C9"/>
      <c r="D9"/>
      <c r="F9"/>
      <c r="G9"/>
      <c r="H9"/>
      <c r="I9"/>
    </row>
    <row r="10" spans="2:9" ht="15">
      <c r="B10"/>
      <c r="C10"/>
      <c r="D10"/>
    </row>
    <row r="11" spans="2:9" ht="15">
      <c r="B11"/>
      <c r="C11"/>
      <c r="D11"/>
    </row>
    <row r="12" spans="2:9" ht="15">
      <c r="B12"/>
      <c r="C12"/>
      <c r="D12"/>
    </row>
    <row r="13" spans="2:9" ht="15">
      <c r="B13"/>
      <c r="C13"/>
      <c r="D13"/>
    </row>
    <row r="14" spans="2:9" ht="15">
      <c r="B14"/>
      <c r="C14"/>
      <c r="D14"/>
      <c r="F14" s="248"/>
    </row>
    <row r="15" spans="2:9" ht="15">
      <c r="B15"/>
      <c r="C15"/>
      <c r="D15"/>
      <c r="F15" s="105"/>
      <c r="G15" s="105"/>
      <c r="H15" s="249"/>
      <c r="I15" s="248"/>
    </row>
    <row r="16" spans="2:9" ht="15">
      <c r="B16"/>
      <c r="C16"/>
      <c r="D16"/>
      <c r="F16" s="968"/>
      <c r="G16" s="105"/>
      <c r="H16" s="249"/>
    </row>
    <row r="17" spans="2:8" ht="15">
      <c r="B17"/>
      <c r="C17"/>
      <c r="D17"/>
      <c r="F17" s="968"/>
      <c r="G17" s="105"/>
      <c r="H17" s="249"/>
    </row>
    <row r="18" spans="2:8" ht="15">
      <c r="B18"/>
      <c r="C18"/>
      <c r="D18"/>
      <c r="F18" s="248"/>
      <c r="H18" s="249"/>
    </row>
    <row r="19" spans="2:8" ht="15">
      <c r="B19"/>
      <c r="C19"/>
      <c r="D19"/>
    </row>
    <row r="20" spans="2:8" ht="15">
      <c r="B20"/>
      <c r="C20"/>
      <c r="D20"/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8"/>
  <sheetViews>
    <sheetView showGridLines="0" workbookViewId="0">
      <selection activeCell="B16" sqref="B16"/>
    </sheetView>
  </sheetViews>
  <sheetFormatPr baseColWidth="10" defaultRowHeight="11.25"/>
  <cols>
    <col min="1" max="1" width="11.42578125" style="94"/>
    <col min="2" max="2" width="37.140625" style="94" bestFit="1" customWidth="1"/>
    <col min="3" max="3" width="17.85546875" style="94" customWidth="1"/>
    <col min="4" max="4" width="16.42578125" style="94" customWidth="1"/>
    <col min="5" max="5" width="15.7109375" style="94" customWidth="1"/>
    <col min="6" max="6" width="19.5703125" style="94" customWidth="1"/>
    <col min="7" max="16384" width="11.42578125" style="94"/>
  </cols>
  <sheetData>
    <row r="1" spans="1:6" ht="15" thickBot="1">
      <c r="A1" s="613"/>
    </row>
    <row r="2" spans="1:6" ht="15">
      <c r="A2" s="649"/>
      <c r="B2" s="649"/>
    </row>
    <row r="3" spans="1:6" ht="13.5" thickBot="1">
      <c r="B3" s="373" t="s">
        <v>683</v>
      </c>
      <c r="C3" s="374"/>
      <c r="D3" s="375"/>
      <c r="E3" s="374"/>
      <c r="F3" s="376"/>
    </row>
    <row r="4" spans="1:6" ht="35.25" customHeight="1" thickBot="1">
      <c r="B4" s="1196" t="s">
        <v>533</v>
      </c>
      <c r="C4" s="1197" t="s">
        <v>1057</v>
      </c>
      <c r="D4" s="1197" t="s">
        <v>684</v>
      </c>
      <c r="E4" s="1197" t="s">
        <v>685</v>
      </c>
      <c r="F4" s="1198" t="s">
        <v>686</v>
      </c>
    </row>
    <row r="5" spans="1:6" ht="18.75" customHeight="1" thickBot="1">
      <c r="B5" s="744" t="s">
        <v>687</v>
      </c>
      <c r="C5" s="807">
        <v>115285137</v>
      </c>
      <c r="D5" s="808" t="s">
        <v>1066</v>
      </c>
      <c r="E5" s="880">
        <v>87.474254095387252</v>
      </c>
      <c r="F5" s="809">
        <v>1008448.0432055647</v>
      </c>
    </row>
    <row r="6" spans="1:6">
      <c r="C6" s="105"/>
    </row>
    <row r="8" spans="1:6">
      <c r="C8" s="105"/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I23"/>
  <sheetViews>
    <sheetView showGridLines="0" workbookViewId="0">
      <selection activeCell="H13" sqref="H13"/>
    </sheetView>
  </sheetViews>
  <sheetFormatPr baseColWidth="10" defaultRowHeight="11.25"/>
  <cols>
    <col min="1" max="1" width="11.42578125" style="94"/>
    <col min="2" max="2" width="28.140625" style="94" bestFit="1" customWidth="1"/>
    <col min="3" max="3" width="13.42578125" style="94" customWidth="1"/>
    <col min="4" max="5" width="13.7109375" style="94" customWidth="1"/>
    <col min="6" max="16384" width="11.42578125" style="94"/>
  </cols>
  <sheetData>
    <row r="1" spans="2:9" ht="12" thickBot="1">
      <c r="B1" s="10"/>
      <c r="C1" s="12"/>
      <c r="D1" s="12"/>
      <c r="E1" s="12"/>
      <c r="G1" s="539"/>
    </row>
    <row r="2" spans="2:9" ht="11.25" customHeight="1">
      <c r="B2" s="1419" t="s">
        <v>533</v>
      </c>
      <c r="C2" s="1421" t="s">
        <v>688</v>
      </c>
      <c r="D2" s="421">
        <v>43008</v>
      </c>
      <c r="E2" s="422">
        <v>43100</v>
      </c>
    </row>
    <row r="3" spans="2:9" ht="11.25" customHeight="1">
      <c r="B3" s="1420"/>
      <c r="C3" s="1422"/>
      <c r="D3" s="423" t="s">
        <v>391</v>
      </c>
      <c r="E3" s="424" t="s">
        <v>391</v>
      </c>
      <c r="G3" s="539"/>
      <c r="H3" s="539"/>
      <c r="I3" s="539"/>
    </row>
    <row r="4" spans="2:9" ht="21" customHeight="1">
      <c r="B4" s="101" t="s">
        <v>10</v>
      </c>
      <c r="C4" s="112" t="s">
        <v>689</v>
      </c>
      <c r="D4" s="250">
        <v>0</v>
      </c>
      <c r="E4" s="103">
        <v>25015658</v>
      </c>
      <c r="G4" s="93"/>
      <c r="H4" s="539"/>
      <c r="I4" s="539"/>
    </row>
    <row r="5" spans="2:9" ht="21" customHeight="1">
      <c r="B5" s="101" t="s">
        <v>10</v>
      </c>
      <c r="C5" s="801" t="s">
        <v>690</v>
      </c>
      <c r="D5" s="102">
        <v>1190000</v>
      </c>
      <c r="E5" s="103">
        <v>0</v>
      </c>
      <c r="G5" s="93"/>
      <c r="H5" s="539"/>
      <c r="I5" s="539"/>
    </row>
    <row r="6" spans="2:9" ht="21" customHeight="1">
      <c r="B6" s="101" t="s">
        <v>9</v>
      </c>
      <c r="C6" s="112" t="s">
        <v>689</v>
      </c>
      <c r="D6" s="250">
        <v>0</v>
      </c>
      <c r="E6" s="251">
        <v>8887528</v>
      </c>
      <c r="G6" s="93"/>
      <c r="H6" s="539"/>
      <c r="I6" s="539"/>
    </row>
    <row r="7" spans="2:9" ht="21" customHeight="1">
      <c r="B7" s="101" t="s">
        <v>9</v>
      </c>
      <c r="C7" s="801" t="s">
        <v>690</v>
      </c>
      <c r="D7" s="250">
        <v>0</v>
      </c>
      <c r="E7" s="251">
        <v>0</v>
      </c>
      <c r="G7" s="93"/>
      <c r="H7" s="539"/>
      <c r="I7" s="539"/>
    </row>
    <row r="8" spans="2:9" ht="21" customHeight="1">
      <c r="B8" s="101" t="s">
        <v>8</v>
      </c>
      <c r="C8" s="112" t="s">
        <v>689</v>
      </c>
      <c r="D8" s="250">
        <v>0</v>
      </c>
      <c r="E8" s="251">
        <v>840410</v>
      </c>
      <c r="G8" s="93"/>
    </row>
    <row r="9" spans="2:9" ht="21" customHeight="1">
      <c r="B9" s="101" t="s">
        <v>61</v>
      </c>
      <c r="C9" s="112" t="s">
        <v>689</v>
      </c>
      <c r="D9" s="250">
        <v>0</v>
      </c>
      <c r="E9" s="251">
        <v>90016</v>
      </c>
      <c r="G9" s="93"/>
    </row>
    <row r="10" spans="2:9" ht="21" hidden="1" customHeight="1">
      <c r="B10" s="101" t="s">
        <v>61</v>
      </c>
      <c r="C10" s="801" t="s">
        <v>289</v>
      </c>
      <c r="D10" s="250">
        <v>0</v>
      </c>
      <c r="E10" s="251">
        <v>0</v>
      </c>
      <c r="G10" s="93"/>
      <c r="H10" s="539"/>
      <c r="I10" s="539"/>
    </row>
    <row r="11" spans="2:9" ht="21" customHeight="1">
      <c r="B11" s="101" t="s">
        <v>5</v>
      </c>
      <c r="C11" s="112" t="s">
        <v>689</v>
      </c>
      <c r="D11" s="250">
        <v>0</v>
      </c>
      <c r="E11" s="251">
        <v>930418</v>
      </c>
      <c r="G11" s="93"/>
    </row>
    <row r="12" spans="2:9" ht="21" hidden="1" customHeight="1">
      <c r="B12" s="101" t="s">
        <v>5</v>
      </c>
      <c r="C12" s="801" t="s">
        <v>289</v>
      </c>
      <c r="D12" s="250">
        <v>0</v>
      </c>
      <c r="E12" s="251">
        <v>0</v>
      </c>
      <c r="G12" s="93"/>
      <c r="H12" s="539"/>
      <c r="I12" s="539"/>
    </row>
    <row r="13" spans="2:9" ht="21" customHeight="1">
      <c r="B13" s="101" t="s">
        <v>85</v>
      </c>
      <c r="C13" s="112" t="s">
        <v>689</v>
      </c>
      <c r="D13" s="250">
        <v>0</v>
      </c>
      <c r="E13" s="251">
        <v>1420575</v>
      </c>
      <c r="G13" s="93"/>
    </row>
    <row r="14" spans="2:9" ht="21" customHeight="1">
      <c r="B14" s="101" t="s">
        <v>85</v>
      </c>
      <c r="C14" s="801" t="s">
        <v>690</v>
      </c>
      <c r="D14" s="250">
        <v>0</v>
      </c>
      <c r="E14" s="251">
        <v>0</v>
      </c>
      <c r="G14" s="93"/>
      <c r="H14" s="539"/>
      <c r="I14" s="539"/>
    </row>
    <row r="15" spans="2:9" ht="21" customHeight="1">
      <c r="B15" s="101" t="s">
        <v>7</v>
      </c>
      <c r="C15" s="112" t="s">
        <v>689</v>
      </c>
      <c r="D15" s="250">
        <v>1757105</v>
      </c>
      <c r="E15" s="251">
        <v>0</v>
      </c>
      <c r="G15" s="93"/>
    </row>
    <row r="16" spans="2:9" ht="21" customHeight="1" thickBot="1">
      <c r="B16" s="425" t="s">
        <v>3</v>
      </c>
      <c r="C16" s="426"/>
      <c r="D16" s="419">
        <v>2947105</v>
      </c>
      <c r="E16" s="419">
        <v>37184605</v>
      </c>
    </row>
    <row r="17" spans="2:5">
      <c r="B17" s="83"/>
      <c r="C17" s="83"/>
      <c r="D17" s="83"/>
      <c r="E17" s="83"/>
    </row>
    <row r="18" spans="2:5">
      <c r="B18" s="83"/>
      <c r="C18" s="83"/>
      <c r="D18" s="6"/>
      <c r="E18" s="6"/>
    </row>
    <row r="20" spans="2:5">
      <c r="E20" s="84"/>
    </row>
    <row r="21" spans="2:5">
      <c r="D21" s="105"/>
    </row>
    <row r="22" spans="2:5">
      <c r="D22" s="105"/>
    </row>
    <row r="23" spans="2:5">
      <c r="D23" s="105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I42"/>
  <sheetViews>
    <sheetView showGridLines="0" workbookViewId="0">
      <selection activeCell="I25" sqref="I25"/>
    </sheetView>
  </sheetViews>
  <sheetFormatPr baseColWidth="10" defaultRowHeight="10.5"/>
  <cols>
    <col min="1" max="1" width="9.7109375" style="83" customWidth="1"/>
    <col min="2" max="2" width="42.7109375" style="83" customWidth="1"/>
    <col min="3" max="3" width="9.5703125" style="83" customWidth="1"/>
    <col min="4" max="5" width="13.7109375" style="83" customWidth="1"/>
    <col min="6" max="16384" width="11.42578125" style="83"/>
  </cols>
  <sheetData>
    <row r="1" spans="2:9" ht="11.25" thickBot="1">
      <c r="B1" s="10"/>
      <c r="C1" s="12"/>
      <c r="D1" s="12"/>
      <c r="E1" s="12"/>
    </row>
    <row r="2" spans="2:9" ht="20.25" customHeight="1">
      <c r="B2" s="1425" t="s">
        <v>691</v>
      </c>
      <c r="C2" s="1423" t="s">
        <v>614</v>
      </c>
      <c r="D2" s="514">
        <v>43008</v>
      </c>
      <c r="E2" s="515">
        <v>42735</v>
      </c>
    </row>
    <row r="3" spans="2:9" ht="20.25" customHeight="1">
      <c r="B3" s="1426"/>
      <c r="C3" s="1424"/>
      <c r="D3" s="516" t="s">
        <v>391</v>
      </c>
      <c r="E3" s="517" t="s">
        <v>391</v>
      </c>
    </row>
    <row r="4" spans="2:9" ht="20.25" customHeight="1">
      <c r="B4" s="96" t="s">
        <v>474</v>
      </c>
      <c r="C4" s="252" t="s">
        <v>68</v>
      </c>
      <c r="D4" s="219">
        <v>82334</v>
      </c>
      <c r="E4" s="733">
        <v>24706518</v>
      </c>
    </row>
    <row r="5" spans="2:9" ht="20.25" customHeight="1">
      <c r="B5" s="621" t="s">
        <v>692</v>
      </c>
      <c r="C5" s="252" t="s">
        <v>68</v>
      </c>
      <c r="D5" s="394">
        <v>26875240</v>
      </c>
      <c r="E5" s="733">
        <v>28999464</v>
      </c>
      <c r="G5" s="84"/>
    </row>
    <row r="6" spans="2:9" ht="20.25" customHeight="1">
      <c r="B6" s="621" t="s">
        <v>693</v>
      </c>
      <c r="C6" s="252" t="s">
        <v>68</v>
      </c>
      <c r="D6" s="394">
        <v>3197811</v>
      </c>
      <c r="E6" s="733">
        <v>3156687</v>
      </c>
    </row>
    <row r="7" spans="2:9" ht="20.25" customHeight="1">
      <c r="B7" s="96" t="s">
        <v>693</v>
      </c>
      <c r="C7" s="252" t="s">
        <v>43</v>
      </c>
      <c r="D7" s="394">
        <v>728</v>
      </c>
      <c r="E7" s="733">
        <v>0</v>
      </c>
    </row>
    <row r="8" spans="2:9" ht="20.25" customHeight="1">
      <c r="B8" s="621" t="s">
        <v>694</v>
      </c>
      <c r="C8" s="252" t="s">
        <v>68</v>
      </c>
      <c r="D8" s="394">
        <v>19310449</v>
      </c>
      <c r="E8" s="733">
        <v>17428332</v>
      </c>
      <c r="I8" s="84"/>
    </row>
    <row r="9" spans="2:9" ht="20.25" customHeight="1">
      <c r="B9" s="621" t="s">
        <v>694</v>
      </c>
      <c r="C9" s="252" t="s">
        <v>69</v>
      </c>
      <c r="D9" s="394">
        <v>654339</v>
      </c>
      <c r="E9" s="733">
        <v>98320</v>
      </c>
    </row>
    <row r="10" spans="2:9" ht="20.25" customHeight="1">
      <c r="B10" s="621" t="s">
        <v>694</v>
      </c>
      <c r="C10" s="252" t="s">
        <v>43</v>
      </c>
      <c r="D10" s="394">
        <v>62798</v>
      </c>
      <c r="E10" s="733">
        <v>15216</v>
      </c>
    </row>
    <row r="11" spans="2:9" ht="20.25" customHeight="1">
      <c r="B11" s="621" t="s">
        <v>695</v>
      </c>
      <c r="C11" s="252" t="s">
        <v>68</v>
      </c>
      <c r="D11" s="394">
        <v>6400641</v>
      </c>
      <c r="E11" s="733">
        <v>8409385</v>
      </c>
    </row>
    <row r="12" spans="2:9" ht="20.25" customHeight="1">
      <c r="B12" s="621" t="s">
        <v>696</v>
      </c>
      <c r="C12" s="252" t="s">
        <v>68</v>
      </c>
      <c r="D12" s="394">
        <v>11944824</v>
      </c>
      <c r="E12" s="733">
        <v>17076009</v>
      </c>
    </row>
    <row r="13" spans="2:9" ht="20.25" customHeight="1">
      <c r="B13" s="96" t="s">
        <v>696</v>
      </c>
      <c r="C13" s="252" t="s">
        <v>69</v>
      </c>
      <c r="D13" s="394">
        <v>91243</v>
      </c>
      <c r="E13" s="733">
        <v>0</v>
      </c>
    </row>
    <row r="14" spans="2:9" ht="20.25" customHeight="1">
      <c r="B14" s="621" t="s">
        <v>697</v>
      </c>
      <c r="C14" s="252" t="s">
        <v>68</v>
      </c>
      <c r="D14" s="394">
        <v>1451024</v>
      </c>
      <c r="E14" s="733">
        <v>1369276</v>
      </c>
    </row>
    <row r="15" spans="2:9" ht="20.25" customHeight="1">
      <c r="B15" s="621" t="s">
        <v>698</v>
      </c>
      <c r="C15" s="252" t="s">
        <v>68</v>
      </c>
      <c r="D15" s="394">
        <v>437275</v>
      </c>
      <c r="E15" s="733">
        <v>657962</v>
      </c>
    </row>
    <row r="16" spans="2:9" ht="20.25" hidden="1" customHeight="1">
      <c r="B16" s="96" t="s">
        <v>103</v>
      </c>
      <c r="C16" s="252" t="s">
        <v>69</v>
      </c>
      <c r="D16" s="219">
        <v>0</v>
      </c>
      <c r="E16" s="733">
        <v>0</v>
      </c>
    </row>
    <row r="17" spans="2:7" ht="20.25" customHeight="1">
      <c r="B17" s="96" t="s">
        <v>699</v>
      </c>
      <c r="C17" s="252" t="s">
        <v>68</v>
      </c>
      <c r="D17" s="219">
        <v>6996</v>
      </c>
      <c r="E17" s="733">
        <v>0</v>
      </c>
    </row>
    <row r="18" spans="2:7" ht="22.5" customHeight="1">
      <c r="B18" s="1203" t="s">
        <v>700</v>
      </c>
      <c r="C18" s="395"/>
      <c r="D18" s="395">
        <v>70515702</v>
      </c>
      <c r="E18" s="396">
        <v>101917169</v>
      </c>
      <c r="G18" s="84"/>
    </row>
    <row r="19" spans="2:7" ht="20.25" customHeight="1">
      <c r="B19" s="621" t="s">
        <v>701</v>
      </c>
      <c r="C19" s="252" t="s">
        <v>68</v>
      </c>
      <c r="D19" s="394">
        <v>740165</v>
      </c>
      <c r="E19" s="220">
        <v>698095</v>
      </c>
    </row>
    <row r="20" spans="2:7" ht="20.25" customHeight="1">
      <c r="B20" s="621" t="s">
        <v>702</v>
      </c>
      <c r="C20" s="252" t="s">
        <v>68</v>
      </c>
      <c r="D20" s="394">
        <v>187547</v>
      </c>
      <c r="E20" s="220">
        <v>180917</v>
      </c>
    </row>
    <row r="21" spans="2:7" ht="20.25" customHeight="1">
      <c r="B21" s="621" t="s">
        <v>703</v>
      </c>
      <c r="C21" s="252" t="s">
        <v>68</v>
      </c>
      <c r="D21" s="394">
        <v>70395</v>
      </c>
      <c r="E21" s="220">
        <v>70396</v>
      </c>
    </row>
    <row r="22" spans="2:7" ht="22.5" customHeight="1">
      <c r="B22" s="1203" t="s">
        <v>704</v>
      </c>
      <c r="C22" s="395"/>
      <c r="D22" s="395">
        <v>998107</v>
      </c>
      <c r="E22" s="396">
        <v>949408</v>
      </c>
      <c r="G22" s="84"/>
    </row>
    <row r="23" spans="2:7" ht="12.75" customHeight="1">
      <c r="B23" s="96"/>
      <c r="C23" s="252"/>
      <c r="D23" s="219"/>
      <c r="E23" s="220"/>
    </row>
    <row r="24" spans="2:7" ht="22.5" customHeight="1" thickBot="1">
      <c r="B24" s="1187" t="s">
        <v>705</v>
      </c>
      <c r="C24" s="383"/>
      <c r="D24" s="383">
        <v>71513809</v>
      </c>
      <c r="E24" s="384">
        <v>102866577</v>
      </c>
    </row>
    <row r="25" spans="2:7" ht="18.75" customHeight="1"/>
    <row r="26" spans="2:7" ht="18.75" customHeight="1"/>
    <row r="27" spans="2:7" ht="22.5" customHeight="1">
      <c r="D27" s="84"/>
    </row>
    <row r="28" spans="2:7" ht="19.5" customHeight="1"/>
    <row r="29" spans="2:7" ht="28.5" customHeight="1"/>
    <row r="30" spans="2:7" ht="19.5" customHeight="1"/>
    <row r="31" spans="2:7" ht="19.5" customHeight="1"/>
    <row r="32" spans="2:7" ht="19.5" customHeight="1"/>
    <row r="33" ht="19.5" customHeight="1"/>
    <row r="34" ht="19.5" customHeight="1"/>
    <row r="35" ht="19.5" customHeight="1"/>
    <row r="36" s="86" customFormat="1" ht="13.5" customHeight="1"/>
    <row r="37" s="86" customFormat="1" ht="15" customHeight="1"/>
    <row r="38" ht="18" customHeight="1"/>
    <row r="39" ht="18" customHeight="1"/>
    <row r="40" ht="18" customHeight="1"/>
    <row r="41" ht="18" customHeight="1"/>
    <row r="42" ht="18" customHeight="1"/>
  </sheetData>
  <mergeCells count="2">
    <mergeCell ref="C2:C3"/>
    <mergeCell ref="B2:B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/>
  <dimension ref="A1:H43"/>
  <sheetViews>
    <sheetView showGridLines="0" topLeftCell="A19" workbookViewId="0">
      <selection activeCell="I42" sqref="I42"/>
    </sheetView>
  </sheetViews>
  <sheetFormatPr baseColWidth="10" defaultRowHeight="15"/>
  <cols>
    <col min="1" max="1" width="11.42578125" style="276"/>
    <col min="2" max="2" width="36.42578125" style="275" bestFit="1" customWidth="1"/>
    <col min="3" max="6" width="13.7109375" style="275" customWidth="1"/>
    <col min="7" max="7" width="12.28515625" style="276" bestFit="1" customWidth="1"/>
    <col min="8" max="16384" width="11.42578125" style="276"/>
  </cols>
  <sheetData>
    <row r="1" spans="1:7" ht="15.75" thickBot="1">
      <c r="A1" s="613" t="s">
        <v>67</v>
      </c>
      <c r="B1" s="775"/>
    </row>
    <row r="2" spans="1:7" ht="15.75" thickBot="1"/>
    <row r="3" spans="1:7" ht="15.75" thickBot="1">
      <c r="B3" s="1429" t="s">
        <v>706</v>
      </c>
      <c r="C3" s="1427">
        <v>43008</v>
      </c>
      <c r="D3" s="1427"/>
      <c r="E3" s="1427"/>
      <c r="F3" s="1428"/>
    </row>
    <row r="4" spans="1:7" ht="15.75" thickBot="1">
      <c r="B4" s="1430"/>
      <c r="C4" s="1205" t="s">
        <v>709</v>
      </c>
      <c r="D4" s="1205" t="s">
        <v>710</v>
      </c>
      <c r="E4" s="1205" t="s">
        <v>711</v>
      </c>
      <c r="F4" s="1205" t="s">
        <v>183</v>
      </c>
    </row>
    <row r="5" spans="1:7" ht="15.75" thickBot="1">
      <c r="B5" s="1431"/>
      <c r="C5" s="776" t="s">
        <v>391</v>
      </c>
      <c r="D5" s="776" t="s">
        <v>391</v>
      </c>
      <c r="E5" s="776" t="s">
        <v>391</v>
      </c>
      <c r="F5" s="776" t="s">
        <v>391</v>
      </c>
    </row>
    <row r="6" spans="1:7" ht="15.75" thickBot="1">
      <c r="A6" s="277"/>
      <c r="B6" s="1204" t="s">
        <v>707</v>
      </c>
      <c r="C6" s="777">
        <v>3123091.5589999999</v>
      </c>
      <c r="D6" s="777">
        <v>5669588.4179999996</v>
      </c>
      <c r="E6" s="777">
        <v>7662813.1750000007</v>
      </c>
      <c r="F6" s="778">
        <v>16455493.152000001</v>
      </c>
      <c r="G6" s="779"/>
    </row>
    <row r="7" spans="1:7" ht="15.75" thickBot="1">
      <c r="B7" s="1204" t="s">
        <v>708</v>
      </c>
      <c r="C7" s="777">
        <v>303508</v>
      </c>
      <c r="D7" s="777">
        <v>-45312</v>
      </c>
      <c r="E7" s="780">
        <v>16558</v>
      </c>
      <c r="F7" s="778">
        <v>274754</v>
      </c>
      <c r="G7" s="779"/>
    </row>
    <row r="8" spans="1:7" ht="15" hidden="1" customHeight="1">
      <c r="B8" s="716" t="s">
        <v>184</v>
      </c>
      <c r="C8" s="780">
        <v>0</v>
      </c>
      <c r="D8" s="780">
        <v>0</v>
      </c>
      <c r="E8" s="780">
        <v>0</v>
      </c>
      <c r="F8" s="778">
        <v>0</v>
      </c>
      <c r="G8" s="779"/>
    </row>
    <row r="9" spans="1:7" hidden="1">
      <c r="B9" s="716" t="s">
        <v>187</v>
      </c>
      <c r="C9" s="717"/>
      <c r="D9" s="717"/>
      <c r="E9" s="717"/>
      <c r="F9" s="778">
        <v>0</v>
      </c>
      <c r="G9" s="779"/>
    </row>
    <row r="10" spans="1:7" s="278" customFormat="1" ht="15.75" thickBot="1">
      <c r="B10" s="506" t="s">
        <v>3</v>
      </c>
      <c r="C10" s="507">
        <v>3426599.5589999999</v>
      </c>
      <c r="D10" s="507">
        <v>5624276.4179999996</v>
      </c>
      <c r="E10" s="507">
        <v>7679371.1750000007</v>
      </c>
      <c r="F10" s="781">
        <v>16730247.152000001</v>
      </c>
      <c r="G10" s="782"/>
    </row>
    <row r="11" spans="1:7" ht="15.75" thickBot="1"/>
    <row r="12" spans="1:7" ht="15.75" thickBot="1">
      <c r="B12" s="1429" t="s">
        <v>712</v>
      </c>
      <c r="C12" s="1427">
        <v>43008</v>
      </c>
      <c r="D12" s="1427"/>
      <c r="E12" s="1427"/>
      <c r="F12" s="1428"/>
    </row>
    <row r="13" spans="1:7" ht="15.75" thickBot="1">
      <c r="B13" s="1430"/>
      <c r="C13" s="1205" t="s">
        <v>709</v>
      </c>
      <c r="D13" s="1205" t="s">
        <v>710</v>
      </c>
      <c r="E13" s="1205" t="s">
        <v>711</v>
      </c>
      <c r="F13" s="1205" t="s">
        <v>183</v>
      </c>
    </row>
    <row r="14" spans="1:7" ht="15.75" thickBot="1">
      <c r="B14" s="1431"/>
      <c r="C14" s="776" t="s">
        <v>391</v>
      </c>
      <c r="D14" s="776" t="s">
        <v>391</v>
      </c>
      <c r="E14" s="776" t="s">
        <v>391</v>
      </c>
      <c r="F14" s="776" t="s">
        <v>391</v>
      </c>
    </row>
    <row r="15" spans="1:7" ht="15.75" thickBot="1">
      <c r="B15" s="1204" t="s">
        <v>707</v>
      </c>
      <c r="C15" s="777">
        <v>-10404</v>
      </c>
      <c r="D15" s="777">
        <v>327959</v>
      </c>
      <c r="E15" s="780">
        <v>254635</v>
      </c>
      <c r="F15" s="778">
        <v>572190</v>
      </c>
      <c r="G15" s="779"/>
    </row>
    <row r="16" spans="1:7" ht="15.75" thickBot="1">
      <c r="B16" s="1204" t="s">
        <v>708</v>
      </c>
      <c r="C16" s="777">
        <v>-751</v>
      </c>
      <c r="D16" s="777">
        <v>54910</v>
      </c>
      <c r="E16" s="777">
        <v>135517</v>
      </c>
      <c r="F16" s="778">
        <v>189676</v>
      </c>
      <c r="G16" s="779"/>
    </row>
    <row r="17" spans="2:8" ht="15.75" thickBot="1">
      <c r="B17" s="1204" t="s">
        <v>713</v>
      </c>
      <c r="C17" s="777">
        <v>53840</v>
      </c>
      <c r="D17" s="777">
        <v>283303</v>
      </c>
      <c r="E17" s="780">
        <v>42</v>
      </c>
      <c r="F17" s="778">
        <v>337185</v>
      </c>
      <c r="G17" s="779"/>
    </row>
    <row r="18" spans="2:8" ht="15.75" thickBot="1">
      <c r="B18" s="1204" t="s">
        <v>714</v>
      </c>
      <c r="C18" s="777">
        <v>-442</v>
      </c>
      <c r="D18" s="777">
        <v>381782</v>
      </c>
      <c r="E18" s="777">
        <v>0</v>
      </c>
      <c r="F18" s="778">
        <v>381340</v>
      </c>
      <c r="G18" s="779"/>
    </row>
    <row r="19" spans="2:8" ht="15.75" thickBot="1">
      <c r="B19" s="1204" t="s">
        <v>715</v>
      </c>
      <c r="C19" s="777">
        <v>15660</v>
      </c>
      <c r="D19" s="777">
        <v>104380</v>
      </c>
      <c r="E19" s="777">
        <v>-717</v>
      </c>
      <c r="F19" s="778">
        <v>119323</v>
      </c>
      <c r="G19" s="779"/>
    </row>
    <row r="20" spans="2:8">
      <c r="B20" s="716" t="s">
        <v>716</v>
      </c>
      <c r="C20" s="777">
        <v>5491</v>
      </c>
      <c r="D20" s="777">
        <v>107106</v>
      </c>
      <c r="E20" s="777">
        <v>71469</v>
      </c>
      <c r="F20" s="778">
        <v>184066</v>
      </c>
      <c r="G20" s="779"/>
    </row>
    <row r="21" spans="2:8" s="278" customFormat="1" ht="15.75" thickBot="1">
      <c r="B21" s="506" t="s">
        <v>3</v>
      </c>
      <c r="C21" s="783">
        <v>63394</v>
      </c>
      <c r="D21" s="783">
        <v>1259440</v>
      </c>
      <c r="E21" s="783">
        <v>460946</v>
      </c>
      <c r="F21" s="508">
        <v>1783780</v>
      </c>
      <c r="G21"/>
      <c r="H21"/>
    </row>
    <row r="22" spans="2:8" ht="15.75" thickBot="1"/>
    <row r="23" spans="2:8" ht="15.75" thickBot="1">
      <c r="B23" s="1429" t="s">
        <v>706</v>
      </c>
      <c r="C23" s="1427">
        <v>42735</v>
      </c>
      <c r="D23" s="1427"/>
      <c r="E23" s="1427"/>
      <c r="F23" s="1428"/>
    </row>
    <row r="24" spans="2:8" ht="15.75" thickBot="1">
      <c r="B24" s="1430"/>
      <c r="C24" s="1205" t="s">
        <v>709</v>
      </c>
      <c r="D24" s="1205" t="s">
        <v>710</v>
      </c>
      <c r="E24" s="1205" t="s">
        <v>711</v>
      </c>
      <c r="F24" s="1205" t="s">
        <v>183</v>
      </c>
    </row>
    <row r="25" spans="2:8" ht="15.75" thickBot="1">
      <c r="B25" s="1431"/>
      <c r="C25" s="776" t="s">
        <v>391</v>
      </c>
      <c r="D25" s="776" t="s">
        <v>391</v>
      </c>
      <c r="E25" s="776" t="s">
        <v>391</v>
      </c>
      <c r="F25" s="776" t="s">
        <v>391</v>
      </c>
    </row>
    <row r="26" spans="2:8" ht="15.75" thickBot="1">
      <c r="B26" s="1204" t="s">
        <v>707</v>
      </c>
      <c r="C26" s="777">
        <v>2811143</v>
      </c>
      <c r="D26" s="777">
        <v>10267940</v>
      </c>
      <c r="E26" s="973">
        <v>201588</v>
      </c>
      <c r="F26" s="718">
        <v>13280671</v>
      </c>
      <c r="G26" s="779"/>
    </row>
    <row r="27" spans="2:8" ht="15.75" thickBot="1">
      <c r="B27" s="1204" t="s">
        <v>708</v>
      </c>
      <c r="C27" s="974">
        <v>161139</v>
      </c>
      <c r="D27" s="974">
        <v>298461</v>
      </c>
      <c r="E27" s="975">
        <v>0</v>
      </c>
      <c r="F27" s="718">
        <v>459600</v>
      </c>
      <c r="G27" s="779"/>
    </row>
    <row r="28" spans="2:8" ht="15" hidden="1" customHeight="1">
      <c r="B28" s="716" t="s">
        <v>184</v>
      </c>
      <c r="C28" s="717"/>
      <c r="D28" s="717"/>
      <c r="E28" s="717">
        <v>0</v>
      </c>
      <c r="F28" s="718">
        <v>0</v>
      </c>
      <c r="G28" s="779"/>
    </row>
    <row r="29" spans="2:8" ht="15" hidden="1" customHeight="1">
      <c r="B29" s="716" t="s">
        <v>185</v>
      </c>
      <c r="C29" s="717"/>
      <c r="D29" s="717"/>
      <c r="E29" s="717">
        <v>0</v>
      </c>
      <c r="F29" s="718">
        <v>0</v>
      </c>
      <c r="G29" s="779"/>
    </row>
    <row r="30" spans="2:8" ht="15" hidden="1" customHeight="1">
      <c r="B30" s="716" t="s">
        <v>186</v>
      </c>
      <c r="C30" s="717">
        <v>0</v>
      </c>
      <c r="D30" s="717">
        <v>0</v>
      </c>
      <c r="E30" s="717">
        <v>0</v>
      </c>
      <c r="F30" s="718">
        <v>0</v>
      </c>
      <c r="G30" s="779"/>
    </row>
    <row r="31" spans="2:8" ht="15" hidden="1" customHeight="1">
      <c r="B31" s="716" t="s">
        <v>187</v>
      </c>
      <c r="C31" s="717">
        <v>0</v>
      </c>
      <c r="D31" s="717">
        <v>0</v>
      </c>
      <c r="E31" s="717">
        <v>0</v>
      </c>
      <c r="F31" s="718">
        <v>0</v>
      </c>
      <c r="G31" s="779"/>
    </row>
    <row r="32" spans="2:8" s="278" customFormat="1" ht="15.75" thickBot="1">
      <c r="B32" s="506" t="s">
        <v>3</v>
      </c>
      <c r="C32" s="507">
        <v>2972282</v>
      </c>
      <c r="D32" s="507">
        <v>10566401</v>
      </c>
      <c r="E32" s="507">
        <v>201588</v>
      </c>
      <c r="F32" s="606">
        <v>13740271</v>
      </c>
    </row>
    <row r="33" spans="2:7" ht="15.75" thickBot="1"/>
    <row r="34" spans="2:7" ht="15.75" thickBot="1">
      <c r="B34" s="1429" t="s">
        <v>712</v>
      </c>
      <c r="C34" s="1427">
        <v>42735</v>
      </c>
      <c r="D34" s="1427"/>
      <c r="E34" s="1427"/>
      <c r="F34" s="1428"/>
    </row>
    <row r="35" spans="2:7" ht="15.75" thickBot="1">
      <c r="B35" s="1430"/>
      <c r="C35" s="1205" t="s">
        <v>709</v>
      </c>
      <c r="D35" s="1205" t="s">
        <v>710</v>
      </c>
      <c r="E35" s="1205" t="s">
        <v>711</v>
      </c>
      <c r="F35" s="1205" t="s">
        <v>183</v>
      </c>
    </row>
    <row r="36" spans="2:7" ht="15.75" thickBot="1">
      <c r="B36" s="1431"/>
      <c r="C36" s="776" t="s">
        <v>391</v>
      </c>
      <c r="D36" s="776" t="s">
        <v>391</v>
      </c>
      <c r="E36" s="776" t="s">
        <v>391</v>
      </c>
      <c r="F36" s="776" t="s">
        <v>391</v>
      </c>
    </row>
    <row r="37" spans="2:7" ht="15.75" thickBot="1">
      <c r="B37" s="1204" t="s">
        <v>707</v>
      </c>
      <c r="C37" s="777">
        <v>1638257</v>
      </c>
      <c r="D37" s="777">
        <v>1509769</v>
      </c>
      <c r="E37" s="973">
        <v>23633</v>
      </c>
      <c r="F37" s="718">
        <v>3171659</v>
      </c>
      <c r="G37" s="779"/>
    </row>
    <row r="38" spans="2:7" ht="15.75" thickBot="1">
      <c r="B38" s="1204" t="s">
        <v>708</v>
      </c>
      <c r="C38" s="780">
        <v>369</v>
      </c>
      <c r="D38" s="777">
        <v>164982</v>
      </c>
      <c r="E38" s="976">
        <v>0</v>
      </c>
      <c r="F38" s="718">
        <v>165351</v>
      </c>
      <c r="G38" s="779"/>
    </row>
    <row r="39" spans="2:7" ht="15.75" thickBot="1">
      <c r="B39" s="1204" t="s">
        <v>713</v>
      </c>
      <c r="C39" s="780">
        <v>57</v>
      </c>
      <c r="D39" s="777">
        <v>61556</v>
      </c>
      <c r="E39" s="976">
        <v>28</v>
      </c>
      <c r="F39" s="718">
        <v>61641</v>
      </c>
      <c r="G39" s="779"/>
    </row>
    <row r="40" spans="2:7" ht="15.75" thickBot="1">
      <c r="B40" s="1204" t="s">
        <v>714</v>
      </c>
      <c r="C40" s="780">
        <v>96</v>
      </c>
      <c r="D40" s="777">
        <v>154516</v>
      </c>
      <c r="E40" s="976">
        <v>14</v>
      </c>
      <c r="F40" s="718">
        <v>154626</v>
      </c>
      <c r="G40" s="779"/>
    </row>
    <row r="41" spans="2:7" ht="15.75" thickBot="1">
      <c r="B41" s="1204" t="s">
        <v>715</v>
      </c>
      <c r="C41" s="777">
        <v>9382</v>
      </c>
      <c r="D41" s="777">
        <v>41781</v>
      </c>
      <c r="E41" s="976">
        <v>0</v>
      </c>
      <c r="F41" s="718">
        <v>51163</v>
      </c>
      <c r="G41" s="779"/>
    </row>
    <row r="42" spans="2:7" ht="15.75" thickBot="1">
      <c r="B42" s="716" t="s">
        <v>716</v>
      </c>
      <c r="C42" s="977">
        <v>660</v>
      </c>
      <c r="D42" s="974">
        <v>15489</v>
      </c>
      <c r="E42" s="975">
        <v>0</v>
      </c>
      <c r="F42" s="718">
        <v>16149</v>
      </c>
      <c r="G42" s="779"/>
    </row>
    <row r="43" spans="2:7" s="278" customFormat="1" ht="15.75" thickBot="1">
      <c r="B43" s="506" t="s">
        <v>3</v>
      </c>
      <c r="C43" s="507">
        <v>1648821</v>
      </c>
      <c r="D43" s="507">
        <v>1948093</v>
      </c>
      <c r="E43" s="507">
        <v>23675</v>
      </c>
      <c r="F43" s="606">
        <v>3620589</v>
      </c>
    </row>
  </sheetData>
  <mergeCells count="8">
    <mergeCell ref="C34:F34"/>
    <mergeCell ref="C3:F3"/>
    <mergeCell ref="C12:F12"/>
    <mergeCell ref="C23:F23"/>
    <mergeCell ref="B3:B5"/>
    <mergeCell ref="B23:B25"/>
    <mergeCell ref="B12:B14"/>
    <mergeCell ref="B34:B3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K21"/>
  <sheetViews>
    <sheetView showGridLines="0" workbookViewId="0">
      <selection activeCell="B18" sqref="B18"/>
    </sheetView>
  </sheetViews>
  <sheetFormatPr baseColWidth="10" defaultRowHeight="10.5"/>
  <cols>
    <col min="1" max="1" width="10.7109375" style="83" customWidth="1"/>
    <col min="2" max="2" width="43.28515625" style="83" bestFit="1" customWidth="1"/>
    <col min="3" max="3" width="13.7109375" style="83" customWidth="1"/>
    <col min="4" max="4" width="14.42578125" style="83" customWidth="1"/>
    <col min="5" max="5" width="1.7109375" style="83" customWidth="1"/>
    <col min="6" max="7" width="11.42578125" style="83"/>
    <col min="8" max="8" width="11.42578125" style="84"/>
    <col min="9" max="16384" width="11.42578125" style="83"/>
  </cols>
  <sheetData>
    <row r="1" spans="2:11" ht="11.25" thickBot="1"/>
    <row r="2" spans="2:11" ht="15" customHeight="1">
      <c r="B2" s="1432"/>
      <c r="C2" s="1434">
        <v>43008</v>
      </c>
      <c r="D2" s="1435"/>
    </row>
    <row r="3" spans="2:11">
      <c r="B3" s="1433"/>
      <c r="C3" s="518" t="s">
        <v>725</v>
      </c>
      <c r="D3" s="519" t="s">
        <v>653</v>
      </c>
    </row>
    <row r="4" spans="2:11" ht="17.25" customHeight="1">
      <c r="B4" s="1433"/>
      <c r="C4" s="520" t="s">
        <v>391</v>
      </c>
      <c r="D4" s="521" t="s">
        <v>391</v>
      </c>
    </row>
    <row r="5" spans="2:11" ht="18" customHeight="1">
      <c r="B5" s="1206" t="s">
        <v>717</v>
      </c>
      <c r="C5" s="232"/>
      <c r="D5" s="233"/>
    </row>
    <row r="6" spans="2:11" ht="18" customHeight="1">
      <c r="B6" s="1207" t="s">
        <v>718</v>
      </c>
      <c r="C6" s="377">
        <v>2947105</v>
      </c>
      <c r="D6" s="378">
        <v>2947105</v>
      </c>
      <c r="F6"/>
      <c r="G6"/>
      <c r="H6"/>
      <c r="I6"/>
      <c r="J6"/>
      <c r="K6"/>
    </row>
    <row r="7" spans="2:11" ht="18" customHeight="1">
      <c r="B7" s="1208" t="s">
        <v>719</v>
      </c>
      <c r="C7" s="235">
        <v>1757105</v>
      </c>
      <c r="D7" s="236">
        <v>1757105</v>
      </c>
      <c r="F7"/>
      <c r="G7"/>
      <c r="H7"/>
      <c r="I7"/>
      <c r="J7"/>
      <c r="K7"/>
    </row>
    <row r="8" spans="2:11" ht="18" customHeight="1">
      <c r="B8" s="234" t="s">
        <v>720</v>
      </c>
      <c r="C8" s="235">
        <v>1190000</v>
      </c>
      <c r="D8" s="236">
        <v>1190000</v>
      </c>
      <c r="F8"/>
      <c r="G8"/>
      <c r="H8"/>
      <c r="I8"/>
      <c r="J8"/>
      <c r="K8"/>
    </row>
    <row r="9" spans="2:11" ht="18" customHeight="1">
      <c r="B9" s="237" t="s">
        <v>394</v>
      </c>
      <c r="C9" s="238"/>
      <c r="D9" s="239"/>
      <c r="E9" s="6"/>
      <c r="F9"/>
      <c r="G9"/>
      <c r="H9"/>
      <c r="I9"/>
      <c r="J9"/>
      <c r="K9"/>
    </row>
    <row r="10" spans="2:11" ht="18" customHeight="1">
      <c r="B10" s="1207" t="s">
        <v>721</v>
      </c>
      <c r="C10" s="377">
        <f>SUM(C11:C14)</f>
        <v>869730379</v>
      </c>
      <c r="D10" s="377">
        <f>SUM(D11:D14)</f>
        <v>932268740</v>
      </c>
      <c r="F10"/>
      <c r="G10"/>
      <c r="H10"/>
      <c r="I10"/>
      <c r="J10"/>
      <c r="K10"/>
    </row>
    <row r="11" spans="2:11" ht="18" customHeight="1">
      <c r="B11" s="1208" t="s">
        <v>722</v>
      </c>
      <c r="C11" s="235">
        <v>115285137</v>
      </c>
      <c r="D11" s="236">
        <v>118193874</v>
      </c>
      <c r="E11" s="84"/>
      <c r="F11"/>
      <c r="G11"/>
      <c r="H11"/>
      <c r="I11"/>
      <c r="J11"/>
      <c r="K11"/>
    </row>
    <row r="12" spans="2:11" ht="18" customHeight="1">
      <c r="B12" s="1208" t="s">
        <v>723</v>
      </c>
      <c r="C12" s="865">
        <v>564864402</v>
      </c>
      <c r="D12" s="866">
        <v>624494026</v>
      </c>
      <c r="E12" s="84"/>
      <c r="F12"/>
      <c r="G12"/>
      <c r="H12"/>
      <c r="I12"/>
      <c r="J12"/>
      <c r="K12"/>
    </row>
    <row r="13" spans="2:11" ht="18" customHeight="1">
      <c r="B13" s="1561" t="s">
        <v>724</v>
      </c>
      <c r="C13" s="1562">
        <v>188054846</v>
      </c>
      <c r="D13" s="1563">
        <v>188054846</v>
      </c>
      <c r="E13" s="84"/>
      <c r="F13"/>
      <c r="G13"/>
      <c r="H13"/>
      <c r="I13"/>
      <c r="J13"/>
      <c r="K13"/>
    </row>
    <row r="14" spans="2:11" ht="18" hidden="1" customHeight="1" thickBot="1">
      <c r="B14" s="1564" t="s">
        <v>1069</v>
      </c>
      <c r="C14" s="1565">
        <v>1525994</v>
      </c>
      <c r="D14" s="1565">
        <v>1525994</v>
      </c>
      <c r="F14"/>
      <c r="G14"/>
      <c r="H14"/>
      <c r="I14"/>
      <c r="J14"/>
      <c r="K14"/>
    </row>
    <row r="15" spans="2:11" ht="18" hidden="1" customHeight="1" thickBot="1">
      <c r="B15" s="240" t="s">
        <v>87</v>
      </c>
      <c r="C15" s="241" t="e">
        <v>#REF!</v>
      </c>
      <c r="D15" s="241" t="e">
        <v>#REF!</v>
      </c>
      <c r="E15" s="6"/>
      <c r="F15"/>
      <c r="G15"/>
      <c r="H15"/>
      <c r="I15"/>
      <c r="J15"/>
      <c r="K15"/>
    </row>
    <row r="16" spans="2:11" ht="18" hidden="1" customHeight="1" thickBot="1">
      <c r="B16" s="242" t="s">
        <v>86</v>
      </c>
      <c r="C16" s="243" t="e">
        <v>#REF!</v>
      </c>
      <c r="D16" s="243" t="e">
        <v>#REF!</v>
      </c>
      <c r="E16" s="6"/>
      <c r="F16"/>
      <c r="G16"/>
      <c r="H16"/>
      <c r="I16"/>
      <c r="J16"/>
      <c r="K16"/>
    </row>
    <row r="17" spans="6:11" ht="15">
      <c r="F17"/>
      <c r="G17"/>
      <c r="H17"/>
      <c r="I17"/>
      <c r="J17"/>
      <c r="K17"/>
    </row>
    <row r="18" spans="6:11" ht="19.5" customHeight="1">
      <c r="F18"/>
      <c r="G18"/>
      <c r="H18"/>
      <c r="I18"/>
      <c r="J18"/>
      <c r="K18"/>
    </row>
    <row r="19" spans="6:11" s="86" customFormat="1" ht="15" customHeight="1">
      <c r="F19"/>
      <c r="G19"/>
      <c r="H19"/>
      <c r="I19"/>
      <c r="J19"/>
      <c r="K19"/>
    </row>
    <row r="20" spans="6:11" s="86" customFormat="1" ht="15" customHeight="1">
      <c r="H20" s="1022"/>
    </row>
    <row r="21" spans="6:1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49"/>
  <sheetViews>
    <sheetView showGridLines="0" zoomScaleNormal="100" workbookViewId="0">
      <selection activeCell="N30" sqref="N30"/>
    </sheetView>
  </sheetViews>
  <sheetFormatPr baseColWidth="10" defaultRowHeight="10.5"/>
  <cols>
    <col min="1" max="1" width="7.5703125" style="62" customWidth="1"/>
    <col min="2" max="2" width="54.28515625" style="62" customWidth="1"/>
    <col min="3" max="3" width="4.42578125" style="62" customWidth="1"/>
    <col min="4" max="7" width="9.85546875" style="828" customWidth="1"/>
    <col min="8" max="8" width="11.42578125" style="62" hidden="1" customWidth="1"/>
    <col min="9" max="10" width="9.85546875" style="828" hidden="1" customWidth="1"/>
    <col min="11" max="11" width="11.42578125" style="62" hidden="1" customWidth="1"/>
    <col min="12" max="12" width="0" style="62" hidden="1" customWidth="1"/>
    <col min="13" max="14" width="11.42578125" style="62"/>
    <col min="15" max="15" width="11.42578125" style="894"/>
    <col min="16" max="16384" width="11.42578125" style="62"/>
  </cols>
  <sheetData>
    <row r="1" spans="1:14" ht="11.25" thickBot="1">
      <c r="B1" s="63"/>
      <c r="C1" s="63"/>
    </row>
    <row r="2" spans="1:14" ht="21.75" customHeight="1">
      <c r="A2" s="53"/>
      <c r="B2" s="1310" t="s">
        <v>417</v>
      </c>
      <c r="C2" s="1308" t="s">
        <v>390</v>
      </c>
      <c r="D2" s="829">
        <v>43008</v>
      </c>
      <c r="E2" s="829">
        <v>42643</v>
      </c>
      <c r="F2" s="935" t="s">
        <v>336</v>
      </c>
      <c r="G2" s="944" t="s">
        <v>337</v>
      </c>
      <c r="I2" s="829">
        <v>42916</v>
      </c>
      <c r="J2" s="867">
        <v>42551</v>
      </c>
      <c r="L2" s="913"/>
    </row>
    <row r="3" spans="1:14" ht="16.5" customHeight="1" thickBot="1">
      <c r="B3" s="1311"/>
      <c r="C3" s="1312"/>
      <c r="D3" s="945" t="s">
        <v>391</v>
      </c>
      <c r="E3" s="945" t="s">
        <v>391</v>
      </c>
      <c r="F3" s="991" t="s">
        <v>391</v>
      </c>
      <c r="G3" s="946" t="s">
        <v>391</v>
      </c>
      <c r="I3" s="830" t="s">
        <v>391</v>
      </c>
      <c r="J3" s="831" t="s">
        <v>391</v>
      </c>
      <c r="L3" s="894"/>
    </row>
    <row r="4" spans="1:14" ht="21" customHeight="1">
      <c r="B4" s="1117" t="s">
        <v>418</v>
      </c>
      <c r="C4" s="941">
        <v>17</v>
      </c>
      <c r="D4" s="942">
        <v>374643944</v>
      </c>
      <c r="E4" s="942">
        <v>360694074</v>
      </c>
      <c r="F4" s="942">
        <v>113001414</v>
      </c>
      <c r="G4" s="943">
        <v>110177750</v>
      </c>
      <c r="I4" s="832">
        <v>261642530</v>
      </c>
      <c r="J4" s="833">
        <v>250516324</v>
      </c>
      <c r="N4" s="894"/>
    </row>
    <row r="5" spans="1:14" ht="21" customHeight="1">
      <c r="B5" s="1117" t="s">
        <v>419</v>
      </c>
      <c r="C5" s="28"/>
      <c r="D5" s="832">
        <v>-25104313</v>
      </c>
      <c r="E5" s="832">
        <v>-24794056</v>
      </c>
      <c r="F5" s="942">
        <v>-8191229</v>
      </c>
      <c r="G5" s="943">
        <v>-7470156</v>
      </c>
      <c r="I5" s="832">
        <v>-16913084</v>
      </c>
      <c r="J5" s="833">
        <v>-17323900</v>
      </c>
      <c r="N5" s="894"/>
    </row>
    <row r="6" spans="1:14" ht="21" customHeight="1">
      <c r="B6" s="1117" t="s">
        <v>420</v>
      </c>
      <c r="C6" s="28">
        <v>19</v>
      </c>
      <c r="D6" s="832">
        <v>-40516444</v>
      </c>
      <c r="E6" s="832">
        <v>-38648447</v>
      </c>
      <c r="F6" s="942">
        <v>-12805581</v>
      </c>
      <c r="G6" s="943">
        <v>-12831809</v>
      </c>
      <c r="I6" s="832">
        <v>-27710863</v>
      </c>
      <c r="J6" s="833">
        <v>-25816638</v>
      </c>
      <c r="N6" s="894"/>
    </row>
    <row r="7" spans="1:14" ht="21" customHeight="1">
      <c r="B7" s="1117" t="s">
        <v>421</v>
      </c>
      <c r="C7" s="31" t="s">
        <v>93</v>
      </c>
      <c r="D7" s="832">
        <v>-55112495</v>
      </c>
      <c r="E7" s="832">
        <v>-50075480</v>
      </c>
      <c r="F7" s="942">
        <v>-19071700</v>
      </c>
      <c r="G7" s="943">
        <v>-16856293</v>
      </c>
      <c r="I7" s="832">
        <v>-36040795</v>
      </c>
      <c r="J7" s="833">
        <v>-33219187</v>
      </c>
      <c r="N7" s="894"/>
    </row>
    <row r="8" spans="1:14" ht="21" customHeight="1">
      <c r="B8" s="1117" t="s">
        <v>422</v>
      </c>
      <c r="C8" s="28">
        <v>21</v>
      </c>
      <c r="D8" s="832">
        <v>-90676463</v>
      </c>
      <c r="E8" s="832">
        <v>-83864703</v>
      </c>
      <c r="F8" s="942">
        <v>-29660959</v>
      </c>
      <c r="G8" s="943">
        <v>-28010929</v>
      </c>
      <c r="I8" s="832">
        <v>-61015504</v>
      </c>
      <c r="J8" s="833">
        <v>-55853774</v>
      </c>
      <c r="N8" s="894"/>
    </row>
    <row r="9" spans="1:14" ht="21" customHeight="1">
      <c r="B9" s="1117" t="s">
        <v>423</v>
      </c>
      <c r="C9" s="28">
        <v>5</v>
      </c>
      <c r="D9" s="832">
        <v>1759515</v>
      </c>
      <c r="E9" s="832">
        <v>-248165</v>
      </c>
      <c r="F9" s="942">
        <v>105328</v>
      </c>
      <c r="G9" s="943">
        <v>-350013</v>
      </c>
      <c r="I9" s="832">
        <v>1654187</v>
      </c>
      <c r="J9" s="833">
        <v>101848</v>
      </c>
      <c r="N9" s="894"/>
    </row>
    <row r="10" spans="1:14" ht="21" customHeight="1">
      <c r="B10" s="1117" t="s">
        <v>424</v>
      </c>
      <c r="C10" s="28">
        <v>5</v>
      </c>
      <c r="D10" s="832">
        <v>4887739</v>
      </c>
      <c r="E10" s="832">
        <v>5139344</v>
      </c>
      <c r="F10" s="942">
        <v>1437170</v>
      </c>
      <c r="G10" s="943">
        <v>1362741</v>
      </c>
      <c r="H10" s="894"/>
      <c r="I10" s="832">
        <v>3450569</v>
      </c>
      <c r="J10" s="833">
        <v>3776603</v>
      </c>
      <c r="N10" s="894"/>
    </row>
    <row r="11" spans="1:14" ht="21" customHeight="1">
      <c r="B11" s="1117" t="s">
        <v>425</v>
      </c>
      <c r="C11" s="28">
        <v>5</v>
      </c>
      <c r="D11" s="832">
        <v>-22441745</v>
      </c>
      <c r="E11" s="832">
        <v>-20531650</v>
      </c>
      <c r="F11" s="942">
        <v>-7298801</v>
      </c>
      <c r="G11" s="943">
        <v>-6898820</v>
      </c>
      <c r="I11" s="832">
        <v>-15142944</v>
      </c>
      <c r="J11" s="833">
        <v>-13632830</v>
      </c>
      <c r="N11" s="894"/>
    </row>
    <row r="12" spans="1:14" ht="21" customHeight="1">
      <c r="B12" s="1117" t="s">
        <v>426</v>
      </c>
      <c r="C12" s="28">
        <v>20</v>
      </c>
      <c r="D12" s="832">
        <v>4295</v>
      </c>
      <c r="E12" s="832">
        <v>-10929</v>
      </c>
      <c r="F12" s="942">
        <v>5974</v>
      </c>
      <c r="G12" s="943">
        <v>-17748</v>
      </c>
      <c r="I12" s="832">
        <v>-1679</v>
      </c>
      <c r="J12" s="833">
        <v>6819</v>
      </c>
      <c r="N12" s="894"/>
    </row>
    <row r="13" spans="1:14" ht="21" customHeight="1">
      <c r="B13" s="1117" t="s">
        <v>427</v>
      </c>
      <c r="C13" s="28"/>
      <c r="D13" s="947">
        <v>-9644098</v>
      </c>
      <c r="E13" s="947">
        <v>-16996468</v>
      </c>
      <c r="F13" s="942">
        <v>-652463</v>
      </c>
      <c r="G13" s="943">
        <v>-4799081</v>
      </c>
      <c r="I13" s="832">
        <v>-8991635</v>
      </c>
      <c r="J13" s="833">
        <v>-12197387</v>
      </c>
      <c r="L13" s="894"/>
      <c r="M13" s="894"/>
      <c r="N13" s="894"/>
    </row>
    <row r="14" spans="1:14" ht="21" customHeight="1">
      <c r="B14" s="1126" t="s">
        <v>428</v>
      </c>
      <c r="C14" s="1017"/>
      <c r="D14" s="1018">
        <v>137799935</v>
      </c>
      <c r="E14" s="1018">
        <v>130663520</v>
      </c>
      <c r="F14" s="1018">
        <v>36869153</v>
      </c>
      <c r="G14" s="1019">
        <v>34305642</v>
      </c>
      <c r="I14" s="834">
        <v>100930782</v>
      </c>
      <c r="J14" s="868">
        <v>96357878</v>
      </c>
      <c r="L14" s="894"/>
      <c r="M14" s="894"/>
      <c r="N14" s="894"/>
    </row>
    <row r="15" spans="1:14" ht="21" customHeight="1">
      <c r="B15" s="1117" t="s">
        <v>429</v>
      </c>
      <c r="C15" s="28">
        <v>24</v>
      </c>
      <c r="D15" s="832">
        <v>-33671453</v>
      </c>
      <c r="E15" s="832">
        <v>-28184279</v>
      </c>
      <c r="F15" s="942">
        <v>-9486972</v>
      </c>
      <c r="G15" s="943">
        <v>-7367851</v>
      </c>
      <c r="I15" s="832">
        <v>-24184481</v>
      </c>
      <c r="J15" s="833">
        <v>-20816428</v>
      </c>
      <c r="L15" s="894"/>
      <c r="M15" s="894"/>
      <c r="N15" s="894"/>
    </row>
    <row r="16" spans="1:14" ht="21" customHeight="1">
      <c r="B16" s="1126" t="s">
        <v>430</v>
      </c>
      <c r="C16" s="1017"/>
      <c r="D16" s="1018">
        <v>104128482</v>
      </c>
      <c r="E16" s="1018">
        <v>102479241</v>
      </c>
      <c r="F16" s="1018">
        <v>27382181</v>
      </c>
      <c r="G16" s="1019">
        <v>26937791</v>
      </c>
      <c r="I16" s="834">
        <v>76746301</v>
      </c>
      <c r="J16" s="868">
        <v>75541450</v>
      </c>
      <c r="L16" s="894"/>
      <c r="N16" s="894"/>
    </row>
    <row r="17" spans="2:15" ht="10.5" customHeight="1">
      <c r="B17" s="40"/>
      <c r="C17" s="28"/>
      <c r="D17" s="832"/>
      <c r="E17" s="832"/>
      <c r="F17" s="948"/>
      <c r="G17" s="833"/>
      <c r="I17" s="832"/>
      <c r="J17" s="833"/>
    </row>
    <row r="18" spans="2:15" ht="21" customHeight="1">
      <c r="B18" s="1126" t="s">
        <v>431</v>
      </c>
      <c r="C18" s="1017"/>
      <c r="D18" s="1018">
        <v>104128482</v>
      </c>
      <c r="E18" s="1018">
        <v>102479241</v>
      </c>
      <c r="F18" s="1018">
        <v>27382181</v>
      </c>
      <c r="G18" s="1019">
        <v>26937791</v>
      </c>
      <c r="I18" s="834">
        <v>76746301</v>
      </c>
      <c r="J18" s="868">
        <v>75541450</v>
      </c>
    </row>
    <row r="19" spans="2:15" ht="15" customHeight="1">
      <c r="B19" s="1119" t="s">
        <v>432</v>
      </c>
      <c r="C19" s="34" t="s">
        <v>33</v>
      </c>
      <c r="D19" s="835"/>
      <c r="E19" s="832"/>
      <c r="F19" s="832"/>
      <c r="G19" s="833"/>
      <c r="I19" s="835"/>
      <c r="J19" s="833"/>
    </row>
    <row r="20" spans="2:15" ht="21" customHeight="1">
      <c r="B20" s="1120" t="s">
        <v>433</v>
      </c>
      <c r="C20" s="1015"/>
      <c r="D20" s="1016">
        <v>101429696</v>
      </c>
      <c r="E20" s="1016">
        <v>99556469</v>
      </c>
      <c r="F20" s="1016">
        <v>26408874</v>
      </c>
      <c r="G20" s="1016">
        <v>26086773</v>
      </c>
      <c r="I20" s="837">
        <v>50837259</v>
      </c>
      <c r="J20" s="837">
        <v>48293688</v>
      </c>
    </row>
    <row r="21" spans="2:15" ht="21" customHeight="1">
      <c r="B21" s="1117" t="s">
        <v>434</v>
      </c>
      <c r="C21" s="28">
        <v>4</v>
      </c>
      <c r="D21" s="832">
        <v>2698786</v>
      </c>
      <c r="E21" s="832">
        <v>2922772</v>
      </c>
      <c r="F21" s="942">
        <v>973307</v>
      </c>
      <c r="G21" s="943">
        <v>851018</v>
      </c>
      <c r="I21" s="833">
        <v>1725479</v>
      </c>
      <c r="J21" s="833">
        <v>2071754</v>
      </c>
    </row>
    <row r="22" spans="2:15" ht="21" customHeight="1">
      <c r="B22" s="1126" t="s">
        <v>431</v>
      </c>
      <c r="C22" s="1017"/>
      <c r="D22" s="1018">
        <v>104128482</v>
      </c>
      <c r="E22" s="1018">
        <v>102479241</v>
      </c>
      <c r="F22" s="1018">
        <v>27382181</v>
      </c>
      <c r="G22" s="1019">
        <v>26937791</v>
      </c>
      <c r="I22" s="836">
        <v>76746301</v>
      </c>
      <c r="J22" s="837">
        <v>75541450</v>
      </c>
    </row>
    <row r="23" spans="2:15" ht="21" customHeight="1">
      <c r="B23" s="1121" t="s">
        <v>435</v>
      </c>
      <c r="C23" s="34"/>
      <c r="D23" s="869"/>
      <c r="E23" s="832"/>
      <c r="F23" s="869"/>
      <c r="G23" s="833"/>
      <c r="I23" s="869"/>
      <c r="J23" s="833"/>
    </row>
    <row r="24" spans="2:15" ht="21" customHeight="1">
      <c r="B24" s="1117" t="s">
        <v>436</v>
      </c>
      <c r="C24" s="28">
        <v>24</v>
      </c>
      <c r="D24" s="838">
        <v>16.576282647113487</v>
      </c>
      <c r="E24" s="838">
        <v>16.270148039215183</v>
      </c>
      <c r="F24" s="1038">
        <v>4.3159052731066705</v>
      </c>
      <c r="G24" s="870">
        <v>4.2632654898136408</v>
      </c>
      <c r="I24" s="838">
        <v>12.260377374006817</v>
      </c>
      <c r="J24" s="870">
        <v>12.00688254940154</v>
      </c>
    </row>
    <row r="25" spans="2:15" ht="21" customHeight="1" thickBot="1">
      <c r="B25" s="1122" t="s">
        <v>437</v>
      </c>
      <c r="C25" s="484"/>
      <c r="D25" s="839">
        <v>16.576282647113487</v>
      </c>
      <c r="E25" s="839">
        <v>16.270148039215183</v>
      </c>
      <c r="F25" s="949">
        <v>4.3159052731066705</v>
      </c>
      <c r="G25" s="871">
        <v>4.2632654898136408</v>
      </c>
      <c r="I25" s="839">
        <v>12.260377374006817</v>
      </c>
      <c r="J25" s="871">
        <v>12.00688254940154</v>
      </c>
    </row>
    <row r="26" spans="2:15" ht="21" customHeight="1" thickBot="1">
      <c r="B26" s="269"/>
      <c r="C26" s="269"/>
      <c r="D26" s="840"/>
      <c r="E26" s="841"/>
      <c r="F26" s="840"/>
      <c r="G26" s="841"/>
      <c r="I26" s="840"/>
      <c r="J26" s="841"/>
    </row>
    <row r="27" spans="2:15" ht="18">
      <c r="B27" s="1313" t="s">
        <v>438</v>
      </c>
      <c r="C27" s="1315" t="s">
        <v>390</v>
      </c>
      <c r="D27" s="829">
        <v>43008</v>
      </c>
      <c r="E27" s="829">
        <v>42643</v>
      </c>
      <c r="F27" s="935" t="s">
        <v>336</v>
      </c>
      <c r="G27" s="935" t="s">
        <v>337</v>
      </c>
      <c r="I27" s="829">
        <v>42916</v>
      </c>
      <c r="J27" s="829">
        <v>42551</v>
      </c>
    </row>
    <row r="28" spans="2:15" ht="11.25" customHeight="1">
      <c r="B28" s="1314"/>
      <c r="C28" s="1316"/>
      <c r="D28" s="842" t="s">
        <v>391</v>
      </c>
      <c r="E28" s="842" t="s">
        <v>391</v>
      </c>
      <c r="F28" s="842" t="s">
        <v>391</v>
      </c>
      <c r="G28" s="842" t="s">
        <v>391</v>
      </c>
      <c r="I28" s="842" t="s">
        <v>391</v>
      </c>
      <c r="J28" s="842" t="s">
        <v>391</v>
      </c>
    </row>
    <row r="29" spans="2:15" s="64" customFormat="1" ht="10.5" customHeight="1">
      <c r="B29" s="36"/>
      <c r="C29" s="37"/>
      <c r="D29" s="843"/>
      <c r="E29" s="838"/>
      <c r="F29" s="843"/>
      <c r="G29" s="838"/>
      <c r="I29" s="843"/>
      <c r="J29" s="838"/>
      <c r="O29" s="1012"/>
    </row>
    <row r="30" spans="2:15" ht="24.95" customHeight="1">
      <c r="B30" s="1127" t="s">
        <v>431</v>
      </c>
      <c r="C30" s="1017"/>
      <c r="D30" s="1018">
        <v>104128482</v>
      </c>
      <c r="E30" s="1018">
        <v>102479241</v>
      </c>
      <c r="F30" s="1018">
        <v>27382181</v>
      </c>
      <c r="G30" s="1019">
        <v>26937791</v>
      </c>
      <c r="I30" s="834">
        <v>76746301</v>
      </c>
      <c r="J30" s="834">
        <v>75541450</v>
      </c>
    </row>
    <row r="31" spans="2:15" s="64" customFormat="1" ht="11.25" customHeight="1">
      <c r="B31" s="42"/>
      <c r="C31" s="37"/>
      <c r="D31" s="843"/>
      <c r="E31" s="838"/>
      <c r="F31" s="843"/>
      <c r="G31" s="838"/>
      <c r="I31" s="843"/>
      <c r="J31" s="838"/>
      <c r="O31" s="1012"/>
    </row>
    <row r="32" spans="2:15" ht="24.95" hidden="1" customHeight="1">
      <c r="B32" s="32" t="s">
        <v>99</v>
      </c>
      <c r="C32" s="33"/>
      <c r="D32" s="844"/>
      <c r="E32" s="844"/>
      <c r="F32" s="844"/>
      <c r="G32" s="844"/>
      <c r="I32" s="844"/>
      <c r="J32" s="844"/>
    </row>
    <row r="33" spans="2:11" ht="24.95" hidden="1" customHeight="1">
      <c r="B33" s="1124" t="s">
        <v>181</v>
      </c>
      <c r="C33" s="478"/>
      <c r="D33" s="834"/>
      <c r="E33" s="834"/>
      <c r="F33" s="834"/>
      <c r="G33" s="834"/>
      <c r="I33" s="834"/>
      <c r="J33" s="834"/>
    </row>
    <row r="34" spans="2:11" ht="24.95" hidden="1" customHeight="1">
      <c r="B34" s="40" t="s">
        <v>100</v>
      </c>
      <c r="C34" s="28"/>
      <c r="D34" s="832">
        <v>0</v>
      </c>
      <c r="E34" s="832">
        <v>0</v>
      </c>
      <c r="F34" s="832">
        <v>0</v>
      </c>
      <c r="G34" s="832">
        <v>0</v>
      </c>
      <c r="I34" s="832">
        <v>0</v>
      </c>
      <c r="J34" s="832">
        <v>0</v>
      </c>
    </row>
    <row r="35" spans="2:11" ht="24.95" hidden="1" customHeight="1">
      <c r="B35" s="483" t="s">
        <v>182</v>
      </c>
      <c r="C35" s="478"/>
      <c r="D35" s="834">
        <v>0</v>
      </c>
      <c r="E35" s="834">
        <v>0</v>
      </c>
      <c r="F35" s="834">
        <v>0</v>
      </c>
      <c r="G35" s="834">
        <v>0</v>
      </c>
      <c r="I35" s="834">
        <v>0</v>
      </c>
      <c r="J35" s="834">
        <v>0</v>
      </c>
      <c r="K35" s="62">
        <v>6954</v>
      </c>
    </row>
    <row r="36" spans="2:11" ht="24.95" hidden="1" customHeight="1">
      <c r="B36" s="1124" t="s">
        <v>176</v>
      </c>
      <c r="C36" s="478"/>
      <c r="D36" s="834"/>
      <c r="E36" s="834"/>
      <c r="F36" s="834"/>
      <c r="G36" s="834"/>
      <c r="I36" s="834"/>
      <c r="J36" s="834"/>
      <c r="K36" s="62">
        <v>226390</v>
      </c>
    </row>
    <row r="37" spans="2:11" ht="24.95" hidden="1" customHeight="1">
      <c r="B37" s="40" t="s">
        <v>177</v>
      </c>
      <c r="C37" s="35"/>
      <c r="D37" s="832">
        <v>0</v>
      </c>
      <c r="E37" s="832">
        <v>0</v>
      </c>
      <c r="F37" s="832">
        <v>0</v>
      </c>
      <c r="G37" s="832">
        <v>0</v>
      </c>
      <c r="I37" s="832">
        <v>0</v>
      </c>
      <c r="J37" s="832">
        <v>0</v>
      </c>
    </row>
    <row r="38" spans="2:11" ht="24.95" hidden="1" customHeight="1">
      <c r="B38" s="483" t="s">
        <v>176</v>
      </c>
      <c r="C38" s="478"/>
      <c r="D38" s="834">
        <v>0</v>
      </c>
      <c r="E38" s="834">
        <v>0</v>
      </c>
      <c r="F38" s="834">
        <v>0</v>
      </c>
      <c r="G38" s="834">
        <v>0</v>
      </c>
      <c r="I38" s="834">
        <v>0</v>
      </c>
      <c r="J38" s="834">
        <v>0</v>
      </c>
    </row>
    <row r="39" spans="2:11" ht="9.75" hidden="1" customHeight="1">
      <c r="B39" s="40"/>
      <c r="C39" s="35"/>
      <c r="D39" s="832"/>
      <c r="E39" s="832"/>
      <c r="F39" s="832"/>
      <c r="G39" s="832"/>
      <c r="I39" s="832"/>
      <c r="J39" s="832"/>
    </row>
    <row r="40" spans="2:11" ht="24.95" hidden="1" customHeight="1">
      <c r="B40" s="482" t="s">
        <v>180</v>
      </c>
      <c r="C40" s="478"/>
      <c r="D40" s="834">
        <v>0</v>
      </c>
      <c r="E40" s="834">
        <v>0</v>
      </c>
      <c r="F40" s="834">
        <v>0</v>
      </c>
      <c r="G40" s="834">
        <v>0</v>
      </c>
      <c r="H40" s="894">
        <v>0</v>
      </c>
      <c r="I40" s="834">
        <v>0</v>
      </c>
      <c r="J40" s="834">
        <v>0</v>
      </c>
    </row>
    <row r="41" spans="2:11" ht="7.5" hidden="1" customHeight="1">
      <c r="B41" s="40"/>
      <c r="C41" s="35"/>
      <c r="D41" s="832"/>
      <c r="E41" s="832"/>
      <c r="F41" s="832"/>
      <c r="G41" s="832"/>
      <c r="I41" s="832"/>
      <c r="J41" s="832"/>
    </row>
    <row r="42" spans="2:11" ht="24.95" hidden="1" customHeight="1">
      <c r="B42" s="1118" t="s">
        <v>439</v>
      </c>
      <c r="C42" s="478"/>
      <c r="D42" s="834">
        <v>104128482</v>
      </c>
      <c r="E42" s="834">
        <v>102479241</v>
      </c>
      <c r="F42" s="834">
        <v>27382181</v>
      </c>
      <c r="G42" s="834">
        <v>26937791</v>
      </c>
      <c r="I42" s="834">
        <v>76746301</v>
      </c>
      <c r="J42" s="834">
        <v>75541450</v>
      </c>
    </row>
    <row r="43" spans="2:11" ht="24.95" customHeight="1">
      <c r="B43" s="1119" t="s">
        <v>440</v>
      </c>
      <c r="C43" s="34"/>
      <c r="D43" s="845"/>
      <c r="E43" s="838"/>
      <c r="F43" s="845"/>
      <c r="G43" s="838"/>
      <c r="I43" s="845"/>
      <c r="J43" s="838"/>
    </row>
    <row r="44" spans="2:11" ht="24.95" customHeight="1">
      <c r="B44" s="1123" t="s">
        <v>441</v>
      </c>
      <c r="C44" s="1015"/>
      <c r="D44" s="1016">
        <v>101429696</v>
      </c>
      <c r="E44" s="1016">
        <v>99556469</v>
      </c>
      <c r="F44" s="1016">
        <v>26408874</v>
      </c>
      <c r="G44" s="1016">
        <v>26086773</v>
      </c>
      <c r="I44" s="834">
        <v>75020822</v>
      </c>
      <c r="J44" s="868">
        <v>73469696</v>
      </c>
    </row>
    <row r="45" spans="2:11" ht="24.95" customHeight="1">
      <c r="B45" s="40" t="s">
        <v>442</v>
      </c>
      <c r="C45" s="28">
        <v>4</v>
      </c>
      <c r="D45" s="832">
        <v>2698786</v>
      </c>
      <c r="E45" s="832">
        <v>2922772</v>
      </c>
      <c r="F45" s="832">
        <v>973307</v>
      </c>
      <c r="G45" s="833">
        <v>851018</v>
      </c>
      <c r="H45" s="894"/>
      <c r="I45" s="832">
        <v>1725479</v>
      </c>
      <c r="J45" s="833">
        <v>2071754</v>
      </c>
    </row>
    <row r="46" spans="2:11" ht="24.95" customHeight="1" thickBot="1">
      <c r="B46" s="1125" t="s">
        <v>443</v>
      </c>
      <c r="C46" s="1013"/>
      <c r="D46" s="1014">
        <v>104128482</v>
      </c>
      <c r="E46" s="1014">
        <v>102479241</v>
      </c>
      <c r="F46" s="1014">
        <v>27382181</v>
      </c>
      <c r="G46" s="1014">
        <v>26937791</v>
      </c>
      <c r="I46" s="846">
        <v>76746301</v>
      </c>
      <c r="J46" s="846">
        <v>75541450</v>
      </c>
    </row>
    <row r="48" spans="2:11">
      <c r="D48" s="847"/>
      <c r="E48" s="847"/>
      <c r="F48" s="847"/>
      <c r="G48" s="847"/>
      <c r="I48" s="847"/>
      <c r="J48" s="847"/>
    </row>
    <row r="49" spans="4:10">
      <c r="D49" s="847"/>
      <c r="E49" s="847"/>
      <c r="F49" s="847"/>
      <c r="G49" s="847"/>
      <c r="I49" s="847"/>
      <c r="J49" s="847"/>
    </row>
  </sheetData>
  <mergeCells count="4">
    <mergeCell ref="B2:B3"/>
    <mergeCell ref="C2:C3"/>
    <mergeCell ref="B27:B28"/>
    <mergeCell ref="C27:C28"/>
  </mergeCell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B1:H16"/>
  <sheetViews>
    <sheetView showGridLines="0" workbookViewId="0">
      <selection activeCell="J11" sqref="J11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2:8" ht="11.25" thickBot="1"/>
    <row r="2" spans="2:8" ht="23.25" customHeight="1">
      <c r="B2" s="1438" t="s">
        <v>726</v>
      </c>
      <c r="C2" s="1440" t="s">
        <v>727</v>
      </c>
      <c r="D2" s="1440" t="s">
        <v>728</v>
      </c>
      <c r="E2" s="1440" t="s">
        <v>729</v>
      </c>
      <c r="F2" s="1436" t="s">
        <v>730</v>
      </c>
      <c r="G2" s="760">
        <v>43008</v>
      </c>
      <c r="H2" s="761">
        <v>42735</v>
      </c>
    </row>
    <row r="3" spans="2:8" ht="10.5" customHeight="1">
      <c r="B3" s="1439"/>
      <c r="C3" s="1441"/>
      <c r="D3" s="1441"/>
      <c r="E3" s="1441"/>
      <c r="F3" s="1437"/>
      <c r="G3" s="762" t="s">
        <v>391</v>
      </c>
      <c r="H3" s="763" t="s">
        <v>391</v>
      </c>
    </row>
    <row r="4" spans="2:8" ht="32.1" customHeight="1">
      <c r="B4" s="800" t="s">
        <v>338</v>
      </c>
      <c r="C4" s="764" t="s">
        <v>339</v>
      </c>
      <c r="D4" s="1209" t="s">
        <v>731</v>
      </c>
      <c r="E4" s="765" t="s">
        <v>732</v>
      </c>
      <c r="F4" s="766" t="s">
        <v>734</v>
      </c>
      <c r="G4" s="767">
        <v>366</v>
      </c>
      <c r="H4" s="768">
        <v>0</v>
      </c>
    </row>
    <row r="5" spans="2:8" ht="32.1" customHeight="1">
      <c r="B5" s="800" t="s">
        <v>48</v>
      </c>
      <c r="C5" s="764" t="s">
        <v>92</v>
      </c>
      <c r="D5" s="1209" t="s">
        <v>731</v>
      </c>
      <c r="E5" s="765" t="s">
        <v>732</v>
      </c>
      <c r="F5" s="766" t="s">
        <v>734</v>
      </c>
      <c r="G5" s="767">
        <v>4709</v>
      </c>
      <c r="H5" s="768">
        <v>3504</v>
      </c>
    </row>
    <row r="6" spans="2:8" ht="32.1" customHeight="1">
      <c r="B6" s="800" t="s">
        <v>272</v>
      </c>
      <c r="C6" s="764" t="s">
        <v>206</v>
      </c>
      <c r="D6" s="765" t="s">
        <v>733</v>
      </c>
      <c r="E6" s="765" t="s">
        <v>741</v>
      </c>
      <c r="F6" s="766" t="s">
        <v>734</v>
      </c>
      <c r="G6" s="767">
        <v>397</v>
      </c>
      <c r="H6" s="768">
        <v>0</v>
      </c>
    </row>
    <row r="7" spans="2:8" ht="32.1" customHeight="1">
      <c r="B7" s="800" t="s">
        <v>273</v>
      </c>
      <c r="C7" s="764" t="s">
        <v>274</v>
      </c>
      <c r="D7" s="1209" t="s">
        <v>731</v>
      </c>
      <c r="E7" s="765" t="s">
        <v>732</v>
      </c>
      <c r="F7" s="766" t="s">
        <v>734</v>
      </c>
      <c r="G7" s="767">
        <v>505</v>
      </c>
      <c r="H7" s="768">
        <v>0</v>
      </c>
    </row>
    <row r="8" spans="2:8" ht="32.1" customHeight="1">
      <c r="B8" s="800" t="s">
        <v>62</v>
      </c>
      <c r="C8" s="764" t="s">
        <v>290</v>
      </c>
      <c r="D8" s="1209" t="s">
        <v>731</v>
      </c>
      <c r="E8" s="765" t="s">
        <v>732</v>
      </c>
      <c r="F8" s="766" t="s">
        <v>734</v>
      </c>
      <c r="G8" s="767">
        <v>125963</v>
      </c>
      <c r="H8" s="768">
        <v>80693</v>
      </c>
    </row>
    <row r="9" spans="2:8" ht="32.1" customHeight="1">
      <c r="B9" s="800" t="s">
        <v>62</v>
      </c>
      <c r="C9" s="764" t="s">
        <v>290</v>
      </c>
      <c r="D9" s="1209" t="s">
        <v>731</v>
      </c>
      <c r="E9" s="765" t="s">
        <v>735</v>
      </c>
      <c r="F9" s="766" t="s">
        <v>734</v>
      </c>
      <c r="G9" s="767">
        <v>0</v>
      </c>
      <c r="H9" s="768">
        <v>1080</v>
      </c>
    </row>
    <row r="10" spans="2:8" ht="32.1" customHeight="1">
      <c r="B10" s="800" t="s">
        <v>62</v>
      </c>
      <c r="C10" s="764" t="s">
        <v>290</v>
      </c>
      <c r="D10" s="765" t="s">
        <v>731</v>
      </c>
      <c r="E10" s="765" t="s">
        <v>736</v>
      </c>
      <c r="F10" s="766" t="s">
        <v>734</v>
      </c>
      <c r="G10" s="767">
        <v>66</v>
      </c>
      <c r="H10" s="768">
        <v>66</v>
      </c>
    </row>
    <row r="11" spans="2:8" ht="41.25" customHeight="1">
      <c r="B11" s="800" t="s">
        <v>62</v>
      </c>
      <c r="C11" s="764" t="s">
        <v>290</v>
      </c>
      <c r="D11" s="765" t="s">
        <v>731</v>
      </c>
      <c r="E11" s="765" t="s">
        <v>737</v>
      </c>
      <c r="F11" s="766" t="s">
        <v>734</v>
      </c>
      <c r="G11" s="767">
        <v>0</v>
      </c>
      <c r="H11" s="768">
        <v>21978</v>
      </c>
    </row>
    <row r="12" spans="2:8" ht="45" customHeight="1">
      <c r="B12" s="800" t="s">
        <v>285</v>
      </c>
      <c r="C12" s="764" t="s">
        <v>291</v>
      </c>
      <c r="D12" s="765" t="s">
        <v>731</v>
      </c>
      <c r="E12" s="765" t="s">
        <v>738</v>
      </c>
      <c r="F12" s="765" t="s">
        <v>739</v>
      </c>
      <c r="G12" s="767">
        <v>0</v>
      </c>
      <c r="H12" s="768">
        <v>1140331</v>
      </c>
    </row>
    <row r="13" spans="2:8" ht="32.1" customHeight="1">
      <c r="B13" s="800" t="s">
        <v>49</v>
      </c>
      <c r="C13" s="764" t="s">
        <v>295</v>
      </c>
      <c r="D13" s="765" t="s">
        <v>731</v>
      </c>
      <c r="E13" s="765" t="s">
        <v>740</v>
      </c>
      <c r="F13" s="766" t="s">
        <v>734</v>
      </c>
      <c r="G13" s="767">
        <v>0</v>
      </c>
      <c r="H13" s="768">
        <v>28215</v>
      </c>
    </row>
    <row r="14" spans="2:8" ht="29.25" customHeight="1" thickBot="1">
      <c r="B14" s="769" t="s">
        <v>3</v>
      </c>
      <c r="C14" s="770"/>
      <c r="D14" s="770"/>
      <c r="E14" s="770"/>
      <c r="F14" s="771"/>
      <c r="G14" s="772">
        <v>132006</v>
      </c>
      <c r="H14" s="773">
        <v>1275867</v>
      </c>
    </row>
    <row r="16" spans="2:8">
      <c r="G16" s="294"/>
      <c r="H16" s="294"/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K108"/>
  <sheetViews>
    <sheetView showGridLines="0" topLeftCell="A15" zoomScale="120" zoomScaleNormal="120" workbookViewId="0">
      <selection activeCell="E34" sqref="E34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22" style="3" bestFit="1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2:9" ht="11.25" thickBot="1"/>
    <row r="2" spans="2:9" ht="19.5" customHeight="1">
      <c r="B2" s="1444" t="s">
        <v>726</v>
      </c>
      <c r="C2" s="1446" t="s">
        <v>727</v>
      </c>
      <c r="D2" s="1446" t="s">
        <v>728</v>
      </c>
      <c r="E2" s="1448" t="s">
        <v>729</v>
      </c>
      <c r="F2" s="1442" t="s">
        <v>742</v>
      </c>
      <c r="G2" s="1442" t="s">
        <v>730</v>
      </c>
      <c r="H2" s="703">
        <v>43008</v>
      </c>
      <c r="I2" s="704">
        <v>42735</v>
      </c>
    </row>
    <row r="3" spans="2:9" ht="19.5" customHeight="1">
      <c r="B3" s="1445"/>
      <c r="C3" s="1447"/>
      <c r="D3" s="1447"/>
      <c r="E3" s="1449"/>
      <c r="F3" s="1443"/>
      <c r="G3" s="1443"/>
      <c r="H3" s="705" t="s">
        <v>391</v>
      </c>
      <c r="I3" s="706" t="s">
        <v>391</v>
      </c>
    </row>
    <row r="4" spans="2:9" ht="20.100000000000001" customHeight="1">
      <c r="B4" s="707" t="s">
        <v>62</v>
      </c>
      <c r="C4" s="708" t="s">
        <v>290</v>
      </c>
      <c r="D4" s="1210" t="s">
        <v>731</v>
      </c>
      <c r="E4" s="1210" t="s">
        <v>744</v>
      </c>
      <c r="F4" s="709" t="s">
        <v>745</v>
      </c>
      <c r="G4" s="708" t="s">
        <v>746</v>
      </c>
      <c r="H4" s="710">
        <v>0</v>
      </c>
      <c r="I4" s="711">
        <v>274911</v>
      </c>
    </row>
    <row r="5" spans="2:9" ht="20.100000000000001" customHeight="1">
      <c r="B5" s="707" t="s">
        <v>62</v>
      </c>
      <c r="C5" s="708" t="s">
        <v>290</v>
      </c>
      <c r="D5" s="708" t="s">
        <v>731</v>
      </c>
      <c r="E5" s="1210" t="s">
        <v>747</v>
      </c>
      <c r="F5" s="709" t="s">
        <v>745</v>
      </c>
      <c r="G5" s="708" t="s">
        <v>748</v>
      </c>
      <c r="H5" s="710">
        <v>0</v>
      </c>
      <c r="I5" s="711">
        <v>107442</v>
      </c>
    </row>
    <row r="6" spans="2:9" ht="20.100000000000001" customHeight="1">
      <c r="B6" s="707" t="s">
        <v>62</v>
      </c>
      <c r="C6" s="708" t="s">
        <v>290</v>
      </c>
      <c r="D6" s="708" t="s">
        <v>731</v>
      </c>
      <c r="E6" s="1210" t="s">
        <v>749</v>
      </c>
      <c r="F6" s="709" t="s">
        <v>745</v>
      </c>
      <c r="G6" s="708" t="s">
        <v>750</v>
      </c>
      <c r="H6" s="710">
        <v>0</v>
      </c>
      <c r="I6" s="711">
        <v>23359</v>
      </c>
    </row>
    <row r="7" spans="2:9" ht="16.5">
      <c r="B7" s="707" t="s">
        <v>62</v>
      </c>
      <c r="C7" s="708" t="s">
        <v>290</v>
      </c>
      <c r="D7" s="708" t="s">
        <v>731</v>
      </c>
      <c r="E7" s="708" t="s">
        <v>751</v>
      </c>
      <c r="F7" s="709" t="s">
        <v>745</v>
      </c>
      <c r="G7" s="708" t="s">
        <v>734</v>
      </c>
      <c r="H7" s="710">
        <v>0</v>
      </c>
      <c r="I7" s="711">
        <v>11477</v>
      </c>
    </row>
    <row r="8" spans="2:9" ht="16.5">
      <c r="B8" s="707" t="s">
        <v>62</v>
      </c>
      <c r="C8" s="708" t="s">
        <v>290</v>
      </c>
      <c r="D8" s="708" t="s">
        <v>731</v>
      </c>
      <c r="E8" s="1210" t="s">
        <v>752</v>
      </c>
      <c r="F8" s="709" t="s">
        <v>745</v>
      </c>
      <c r="G8" s="708" t="s">
        <v>753</v>
      </c>
      <c r="H8" s="710">
        <v>0</v>
      </c>
      <c r="I8" s="711">
        <v>14729</v>
      </c>
    </row>
    <row r="9" spans="2:9" ht="16.5">
      <c r="B9" s="707" t="s">
        <v>62</v>
      </c>
      <c r="C9" s="708" t="s">
        <v>290</v>
      </c>
      <c r="D9" s="708" t="s">
        <v>731</v>
      </c>
      <c r="E9" s="708" t="s">
        <v>754</v>
      </c>
      <c r="F9" s="709" t="s">
        <v>745</v>
      </c>
      <c r="G9" s="708" t="s">
        <v>734</v>
      </c>
      <c r="H9" s="710">
        <v>14231</v>
      </c>
      <c r="I9" s="711">
        <v>20210</v>
      </c>
    </row>
    <row r="10" spans="2:9" ht="16.5">
      <c r="B10" s="707" t="s">
        <v>62</v>
      </c>
      <c r="C10" s="708" t="s">
        <v>290</v>
      </c>
      <c r="D10" s="708" t="s">
        <v>731</v>
      </c>
      <c r="E10" s="708" t="s">
        <v>755</v>
      </c>
      <c r="F10" s="709" t="s">
        <v>745</v>
      </c>
      <c r="G10" s="708" t="s">
        <v>756</v>
      </c>
      <c r="H10" s="710">
        <v>2248634</v>
      </c>
      <c r="I10" s="711">
        <v>2210511</v>
      </c>
    </row>
    <row r="11" spans="2:9" ht="16.5">
      <c r="B11" s="707" t="s">
        <v>62</v>
      </c>
      <c r="C11" s="708" t="s">
        <v>290</v>
      </c>
      <c r="D11" s="708" t="s">
        <v>731</v>
      </c>
      <c r="E11" s="708" t="s">
        <v>757</v>
      </c>
      <c r="F11" s="709" t="s">
        <v>745</v>
      </c>
      <c r="G11" s="708" t="s">
        <v>758</v>
      </c>
      <c r="H11" s="710">
        <v>5918176</v>
      </c>
      <c r="I11" s="711">
        <v>2233069</v>
      </c>
    </row>
    <row r="12" spans="2:9" ht="16.5">
      <c r="B12" s="707" t="s">
        <v>62</v>
      </c>
      <c r="C12" s="708" t="s">
        <v>290</v>
      </c>
      <c r="D12" s="708" t="s">
        <v>731</v>
      </c>
      <c r="E12" s="708" t="s">
        <v>759</v>
      </c>
      <c r="F12" s="709" t="s">
        <v>745</v>
      </c>
      <c r="G12" s="708" t="s">
        <v>734</v>
      </c>
      <c r="H12" s="710">
        <v>14084</v>
      </c>
      <c r="I12" s="711">
        <v>14084</v>
      </c>
    </row>
    <row r="13" spans="2:9" ht="16.5">
      <c r="B13" s="707" t="s">
        <v>62</v>
      </c>
      <c r="C13" s="708" t="s">
        <v>290</v>
      </c>
      <c r="D13" s="708" t="s">
        <v>731</v>
      </c>
      <c r="E13" s="708" t="s">
        <v>760</v>
      </c>
      <c r="F13" s="709" t="s">
        <v>745</v>
      </c>
      <c r="G13" s="708" t="s">
        <v>734</v>
      </c>
      <c r="H13" s="710">
        <v>367344</v>
      </c>
      <c r="I13" s="711">
        <v>0</v>
      </c>
    </row>
    <row r="14" spans="2:9" ht="16.5">
      <c r="B14" s="707" t="s">
        <v>328</v>
      </c>
      <c r="C14" s="708" t="s">
        <v>342</v>
      </c>
      <c r="D14" s="708" t="s">
        <v>731</v>
      </c>
      <c r="E14" s="708" t="s">
        <v>767</v>
      </c>
      <c r="F14" s="709" t="s">
        <v>745</v>
      </c>
      <c r="G14" s="708" t="s">
        <v>768</v>
      </c>
      <c r="H14" s="710">
        <v>5090934</v>
      </c>
      <c r="I14" s="711">
        <v>0</v>
      </c>
    </row>
    <row r="15" spans="2:9" ht="16.5">
      <c r="B15" s="707" t="s">
        <v>296</v>
      </c>
      <c r="C15" s="708" t="s">
        <v>343</v>
      </c>
      <c r="D15" s="708" t="s">
        <v>731</v>
      </c>
      <c r="E15" s="708" t="s">
        <v>769</v>
      </c>
      <c r="F15" s="709" t="s">
        <v>745</v>
      </c>
      <c r="G15" s="708" t="s">
        <v>734</v>
      </c>
      <c r="H15" s="710">
        <v>28719</v>
      </c>
      <c r="I15" s="711">
        <v>0</v>
      </c>
    </row>
    <row r="16" spans="2:9" ht="16.5">
      <c r="B16" s="707" t="s">
        <v>49</v>
      </c>
      <c r="C16" s="708" t="s">
        <v>295</v>
      </c>
      <c r="D16" s="708" t="s">
        <v>731</v>
      </c>
      <c r="E16" s="708" t="s">
        <v>761</v>
      </c>
      <c r="F16" s="709" t="s">
        <v>745</v>
      </c>
      <c r="G16" s="708" t="s">
        <v>734</v>
      </c>
      <c r="H16" s="710">
        <v>91677</v>
      </c>
      <c r="I16" s="711">
        <v>295079</v>
      </c>
    </row>
    <row r="17" spans="2:9" ht="16.5">
      <c r="B17" s="707" t="s">
        <v>49</v>
      </c>
      <c r="C17" s="708" t="s">
        <v>295</v>
      </c>
      <c r="D17" s="708" t="s">
        <v>731</v>
      </c>
      <c r="E17" s="708" t="s">
        <v>762</v>
      </c>
      <c r="F17" s="709" t="s">
        <v>763</v>
      </c>
      <c r="G17" s="708" t="s">
        <v>764</v>
      </c>
      <c r="H17" s="710">
        <v>1137797</v>
      </c>
      <c r="I17" s="711">
        <v>170957</v>
      </c>
    </row>
    <row r="18" spans="2:9" ht="16.5">
      <c r="B18" s="707" t="s">
        <v>49</v>
      </c>
      <c r="C18" s="708" t="s">
        <v>295</v>
      </c>
      <c r="D18" s="708" t="s">
        <v>731</v>
      </c>
      <c r="E18" s="1210" t="s">
        <v>765</v>
      </c>
      <c r="F18" s="709" t="s">
        <v>745</v>
      </c>
      <c r="G18" s="708" t="s">
        <v>766</v>
      </c>
      <c r="H18" s="710">
        <v>6544</v>
      </c>
      <c r="I18" s="711">
        <v>14164</v>
      </c>
    </row>
    <row r="19" spans="2:9" ht="16.5">
      <c r="B19" s="707" t="s">
        <v>50</v>
      </c>
      <c r="C19" s="708" t="s">
        <v>51</v>
      </c>
      <c r="D19" s="708" t="s">
        <v>731</v>
      </c>
      <c r="E19" s="708" t="s">
        <v>777</v>
      </c>
      <c r="F19" s="709" t="s">
        <v>745</v>
      </c>
      <c r="G19" s="708" t="s">
        <v>734</v>
      </c>
      <c r="H19" s="710">
        <v>154730</v>
      </c>
      <c r="I19" s="711">
        <v>0</v>
      </c>
    </row>
    <row r="20" spans="2:9" ht="24.75">
      <c r="B20" s="707" t="s">
        <v>50</v>
      </c>
      <c r="C20" s="708" t="s">
        <v>51</v>
      </c>
      <c r="D20" s="708" t="s">
        <v>731</v>
      </c>
      <c r="E20" s="1210" t="s">
        <v>770</v>
      </c>
      <c r="F20" s="709" t="s">
        <v>745</v>
      </c>
      <c r="G20" s="1210" t="s">
        <v>771</v>
      </c>
      <c r="H20" s="710">
        <v>77338</v>
      </c>
      <c r="I20" s="711">
        <v>157544</v>
      </c>
    </row>
    <row r="21" spans="2:9" ht="24.75">
      <c r="B21" s="707" t="s">
        <v>48</v>
      </c>
      <c r="C21" s="708" t="s">
        <v>92</v>
      </c>
      <c r="D21" s="708" t="s">
        <v>731</v>
      </c>
      <c r="E21" s="1210" t="s">
        <v>772</v>
      </c>
      <c r="F21" s="709" t="s">
        <v>745</v>
      </c>
      <c r="G21" s="1210" t="s">
        <v>773</v>
      </c>
      <c r="H21" s="710">
        <v>3139103</v>
      </c>
      <c r="I21" s="711">
        <v>3296972</v>
      </c>
    </row>
    <row r="22" spans="2:9" ht="41.25">
      <c r="B22" s="707" t="s">
        <v>48</v>
      </c>
      <c r="C22" s="708" t="s">
        <v>92</v>
      </c>
      <c r="D22" s="708" t="s">
        <v>731</v>
      </c>
      <c r="E22" s="1210" t="s">
        <v>774</v>
      </c>
      <c r="F22" s="709" t="s">
        <v>745</v>
      </c>
      <c r="G22" s="1210" t="s">
        <v>775</v>
      </c>
      <c r="H22" s="710">
        <v>473052</v>
      </c>
      <c r="I22" s="711">
        <v>2363175</v>
      </c>
    </row>
    <row r="23" spans="2:9" ht="16.5">
      <c r="B23" s="707" t="s">
        <v>48</v>
      </c>
      <c r="C23" s="708" t="s">
        <v>92</v>
      </c>
      <c r="D23" s="708" t="s">
        <v>731</v>
      </c>
      <c r="E23" s="1210" t="s">
        <v>776</v>
      </c>
      <c r="F23" s="709" t="s">
        <v>745</v>
      </c>
      <c r="G23" s="1210" t="s">
        <v>734</v>
      </c>
      <c r="H23" s="710">
        <v>142151</v>
      </c>
      <c r="I23" s="711">
        <v>79376</v>
      </c>
    </row>
    <row r="24" spans="2:9" ht="16.5">
      <c r="B24" s="707" t="s">
        <v>340</v>
      </c>
      <c r="C24" s="708" t="s">
        <v>344</v>
      </c>
      <c r="D24" s="708" t="s">
        <v>731</v>
      </c>
      <c r="E24" s="708" t="s">
        <v>785</v>
      </c>
      <c r="F24" s="709" t="s">
        <v>745</v>
      </c>
      <c r="G24" s="708" t="s">
        <v>63</v>
      </c>
      <c r="H24" s="710">
        <v>9462</v>
      </c>
      <c r="I24" s="711">
        <v>0</v>
      </c>
    </row>
    <row r="25" spans="2:9" ht="16.5">
      <c r="B25" s="707" t="s">
        <v>743</v>
      </c>
      <c r="C25" s="708" t="s">
        <v>104</v>
      </c>
      <c r="D25" s="708" t="s">
        <v>731</v>
      </c>
      <c r="E25" s="1210" t="s">
        <v>778</v>
      </c>
      <c r="F25" s="709" t="s">
        <v>745</v>
      </c>
      <c r="G25" s="1210" t="s">
        <v>734</v>
      </c>
      <c r="H25" s="710">
        <v>7890</v>
      </c>
      <c r="I25" s="711">
        <v>44165</v>
      </c>
    </row>
    <row r="26" spans="2:9">
      <c r="B26" s="707" t="s">
        <v>272</v>
      </c>
      <c r="C26" s="708" t="s">
        <v>206</v>
      </c>
      <c r="D26" s="708" t="s">
        <v>733</v>
      </c>
      <c r="E26" s="1210" t="s">
        <v>779</v>
      </c>
      <c r="F26" s="709" t="s">
        <v>745</v>
      </c>
      <c r="G26" s="1210" t="s">
        <v>734</v>
      </c>
      <c r="H26" s="710">
        <v>0</v>
      </c>
      <c r="I26" s="711">
        <v>22645539</v>
      </c>
    </row>
    <row r="27" spans="2:9" ht="16.5">
      <c r="B27" s="707" t="s">
        <v>267</v>
      </c>
      <c r="C27" s="708" t="s">
        <v>271</v>
      </c>
      <c r="D27" s="1210" t="s">
        <v>780</v>
      </c>
      <c r="E27" s="1210" t="s">
        <v>781</v>
      </c>
      <c r="F27" s="709" t="s">
        <v>745</v>
      </c>
      <c r="G27" s="1210" t="s">
        <v>734</v>
      </c>
      <c r="H27" s="710">
        <v>12198</v>
      </c>
      <c r="I27" s="711">
        <v>9044</v>
      </c>
    </row>
    <row r="28" spans="2:9" ht="16.5">
      <c r="B28" s="707" t="s">
        <v>341</v>
      </c>
      <c r="C28" s="708" t="s">
        <v>345</v>
      </c>
      <c r="D28" s="708" t="s">
        <v>780</v>
      </c>
      <c r="E28" s="708" t="s">
        <v>784</v>
      </c>
      <c r="F28" s="709" t="s">
        <v>745</v>
      </c>
      <c r="G28" s="708" t="s">
        <v>734</v>
      </c>
      <c r="H28" s="710">
        <v>10000</v>
      </c>
      <c r="I28" s="711">
        <v>0</v>
      </c>
    </row>
    <row r="29" spans="2:9" ht="16.5">
      <c r="B29" s="707" t="s">
        <v>296</v>
      </c>
      <c r="C29" s="708" t="s">
        <v>306</v>
      </c>
      <c r="D29" s="1211" t="s">
        <v>731</v>
      </c>
      <c r="E29" s="1212" t="s">
        <v>782</v>
      </c>
      <c r="F29" s="1213" t="s">
        <v>745</v>
      </c>
      <c r="G29" s="1212" t="s">
        <v>734</v>
      </c>
      <c r="H29" s="710">
        <v>0</v>
      </c>
      <c r="I29" s="711">
        <v>69466</v>
      </c>
    </row>
    <row r="30" spans="2:9" ht="33">
      <c r="B30" s="707" t="s">
        <v>285</v>
      </c>
      <c r="C30" s="708" t="s">
        <v>291</v>
      </c>
      <c r="D30" s="708" t="s">
        <v>731</v>
      </c>
      <c r="E30" s="1210" t="s">
        <v>783</v>
      </c>
      <c r="F30" s="709" t="s">
        <v>745</v>
      </c>
      <c r="G30" s="1210" t="s">
        <v>739</v>
      </c>
      <c r="H30" s="710">
        <v>220515</v>
      </c>
      <c r="I30" s="711">
        <v>4169732</v>
      </c>
    </row>
    <row r="31" spans="2:9" ht="23.25" customHeight="1" thickBot="1">
      <c r="B31" s="712" t="s">
        <v>3</v>
      </c>
      <c r="C31" s="713"/>
      <c r="D31" s="713"/>
      <c r="E31" s="713"/>
      <c r="F31" s="713"/>
      <c r="G31" s="713"/>
      <c r="H31" s="714">
        <v>19164579</v>
      </c>
      <c r="I31" s="715">
        <v>38225005</v>
      </c>
    </row>
    <row r="33" spans="8:10">
      <c r="H33" s="6"/>
      <c r="I33" s="6"/>
      <c r="J33" s="6"/>
    </row>
    <row r="108" spans="11:11">
      <c r="K108" s="4"/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B1:P19"/>
  <sheetViews>
    <sheetView showGridLines="0" topLeftCell="A8" zoomScaleNormal="100" workbookViewId="0">
      <selection activeCell="N17" sqref="N17"/>
    </sheetView>
  </sheetViews>
  <sheetFormatPr baseColWidth="10" defaultRowHeight="10.5"/>
  <cols>
    <col min="1" max="1" width="11.42578125" style="3" customWidth="1"/>
    <col min="2" max="2" width="11.28515625" style="3" customWidth="1"/>
    <col min="3" max="3" width="20.5703125" style="3" customWidth="1"/>
    <col min="4" max="4" width="10.140625" style="3" customWidth="1"/>
    <col min="5" max="5" width="20" style="3" customWidth="1"/>
    <col min="6" max="13" width="8.7109375" style="3" customWidth="1"/>
    <col min="14" max="16384" width="11.42578125" style="3"/>
  </cols>
  <sheetData>
    <row r="1" spans="2:16" ht="11.25" thickBot="1"/>
    <row r="2" spans="2:16" ht="19.5" customHeight="1">
      <c r="B2" s="1453" t="s">
        <v>786</v>
      </c>
      <c r="C2" s="1456" t="s">
        <v>787</v>
      </c>
      <c r="D2" s="1456" t="s">
        <v>728</v>
      </c>
      <c r="E2" s="1459" t="s">
        <v>788</v>
      </c>
      <c r="F2" s="1450">
        <v>43008</v>
      </c>
      <c r="G2" s="1450"/>
      <c r="H2" s="1450">
        <v>42643</v>
      </c>
      <c r="I2" s="1450"/>
      <c r="J2" s="1450" t="s">
        <v>364</v>
      </c>
      <c r="K2" s="1450"/>
      <c r="L2" s="1450" t="s">
        <v>365</v>
      </c>
      <c r="M2" s="1450"/>
    </row>
    <row r="3" spans="2:16" ht="15.75" customHeight="1">
      <c r="B3" s="1454"/>
      <c r="C3" s="1457"/>
      <c r="D3" s="1457"/>
      <c r="E3" s="1460"/>
      <c r="F3" s="1451" t="s">
        <v>391</v>
      </c>
      <c r="G3" s="1451"/>
      <c r="H3" s="1451" t="s">
        <v>391</v>
      </c>
      <c r="I3" s="1451"/>
      <c r="J3" s="1451" t="s">
        <v>391</v>
      </c>
      <c r="K3" s="1451"/>
      <c r="L3" s="1451" t="s">
        <v>391</v>
      </c>
      <c r="M3" s="1452"/>
    </row>
    <row r="4" spans="2:16" ht="41.25" customHeight="1" thickBot="1">
      <c r="B4" s="1455"/>
      <c r="C4" s="1458"/>
      <c r="D4" s="1458"/>
      <c r="E4" s="1461"/>
      <c r="F4" s="1214" t="s">
        <v>789</v>
      </c>
      <c r="G4" s="1214" t="s">
        <v>790</v>
      </c>
      <c r="H4" s="1214" t="s">
        <v>789</v>
      </c>
      <c r="I4" s="1214" t="s">
        <v>790</v>
      </c>
      <c r="J4" s="1214" t="s">
        <v>789</v>
      </c>
      <c r="K4" s="1214" t="s">
        <v>790</v>
      </c>
      <c r="L4" s="1214" t="s">
        <v>789</v>
      </c>
      <c r="M4" s="1214" t="s">
        <v>790</v>
      </c>
    </row>
    <row r="5" spans="2:16" ht="25.5" customHeight="1">
      <c r="B5" s="881" t="s">
        <v>269</v>
      </c>
      <c r="C5" s="882" t="s">
        <v>51</v>
      </c>
      <c r="D5" s="1215" t="s">
        <v>731</v>
      </c>
      <c r="E5" s="765" t="s">
        <v>770</v>
      </c>
      <c r="F5" s="883">
        <v>634089</v>
      </c>
      <c r="G5" s="883">
        <v>-634089</v>
      </c>
      <c r="H5" s="883">
        <v>400874</v>
      </c>
      <c r="I5" s="883">
        <v>-400874</v>
      </c>
      <c r="J5" s="883">
        <v>211652</v>
      </c>
      <c r="K5" s="883">
        <v>-211652</v>
      </c>
      <c r="L5" s="883">
        <v>208637</v>
      </c>
      <c r="M5" s="884">
        <v>-208637</v>
      </c>
      <c r="P5" s="1085"/>
    </row>
    <row r="6" spans="2:16" ht="25.5" customHeight="1">
      <c r="B6" s="885" t="s">
        <v>743</v>
      </c>
      <c r="C6" s="886" t="s">
        <v>286</v>
      </c>
      <c r="D6" s="1215" t="s">
        <v>731</v>
      </c>
      <c r="E6" s="765" t="s">
        <v>778</v>
      </c>
      <c r="F6" s="888">
        <v>711746</v>
      </c>
      <c r="G6" s="888">
        <v>-711746</v>
      </c>
      <c r="H6" s="888">
        <v>623619</v>
      </c>
      <c r="I6" s="888">
        <v>-623619</v>
      </c>
      <c r="J6" s="888">
        <v>711746</v>
      </c>
      <c r="K6" s="888">
        <v>-711746</v>
      </c>
      <c r="L6" s="888">
        <v>95611</v>
      </c>
      <c r="M6" s="889">
        <v>-95611</v>
      </c>
      <c r="P6" s="1085"/>
    </row>
    <row r="7" spans="2:16" ht="25.5" customHeight="1">
      <c r="B7" s="885" t="s">
        <v>49</v>
      </c>
      <c r="C7" s="886" t="s">
        <v>295</v>
      </c>
      <c r="D7" s="1215" t="s">
        <v>731</v>
      </c>
      <c r="E7" s="1216" t="s">
        <v>762</v>
      </c>
      <c r="F7" s="888">
        <v>1791565</v>
      </c>
      <c r="G7" s="888">
        <v>-1735329</v>
      </c>
      <c r="H7" s="888">
        <v>1872601</v>
      </c>
      <c r="I7" s="888">
        <v>-1405526</v>
      </c>
      <c r="J7" s="888">
        <v>1224783</v>
      </c>
      <c r="K7" s="888">
        <v>-1168547</v>
      </c>
      <c r="L7" s="888">
        <v>741441</v>
      </c>
      <c r="M7" s="889">
        <v>-560496</v>
      </c>
    </row>
    <row r="8" spans="2:16" ht="25.5" customHeight="1">
      <c r="B8" s="885" t="s">
        <v>62</v>
      </c>
      <c r="C8" s="886" t="s">
        <v>290</v>
      </c>
      <c r="D8" s="886" t="s">
        <v>731</v>
      </c>
      <c r="E8" s="764" t="s">
        <v>760</v>
      </c>
      <c r="F8" s="888">
        <v>702503</v>
      </c>
      <c r="G8" s="888">
        <v>0</v>
      </c>
      <c r="H8" s="888">
        <v>0</v>
      </c>
      <c r="I8" s="888">
        <v>0</v>
      </c>
      <c r="J8" s="888">
        <v>702503</v>
      </c>
      <c r="K8" s="888">
        <v>0</v>
      </c>
      <c r="L8" s="888">
        <v>0</v>
      </c>
      <c r="M8" s="889">
        <v>0</v>
      </c>
    </row>
    <row r="9" spans="2:16" ht="25.5" customHeight="1">
      <c r="B9" s="885" t="s">
        <v>62</v>
      </c>
      <c r="C9" s="886" t="s">
        <v>290</v>
      </c>
      <c r="D9" s="1215" t="s">
        <v>731</v>
      </c>
      <c r="E9" s="887" t="s">
        <v>757</v>
      </c>
      <c r="F9" s="888">
        <v>3164277</v>
      </c>
      <c r="G9" s="888">
        <v>-58306</v>
      </c>
      <c r="H9" s="888">
        <v>1495396</v>
      </c>
      <c r="I9" s="888">
        <v>-25396</v>
      </c>
      <c r="J9" s="888">
        <v>1049590</v>
      </c>
      <c r="K9" s="888">
        <v>-47655</v>
      </c>
      <c r="L9" s="888">
        <v>1495396</v>
      </c>
      <c r="M9" s="889">
        <v>-25396</v>
      </c>
    </row>
    <row r="10" spans="2:16" ht="25.5" customHeight="1">
      <c r="B10" s="885" t="s">
        <v>62</v>
      </c>
      <c r="C10" s="886" t="s">
        <v>290</v>
      </c>
      <c r="D10" s="1215" t="s">
        <v>731</v>
      </c>
      <c r="E10" s="765" t="s">
        <v>744</v>
      </c>
      <c r="F10" s="888">
        <v>20650</v>
      </c>
      <c r="G10" s="888">
        <v>0</v>
      </c>
      <c r="H10" s="888">
        <v>154028</v>
      </c>
      <c r="I10" s="888">
        <v>-47939</v>
      </c>
      <c r="J10" s="888">
        <v>-21609</v>
      </c>
      <c r="K10" s="888">
        <v>0</v>
      </c>
      <c r="L10" s="888">
        <v>0</v>
      </c>
      <c r="M10" s="889">
        <v>0</v>
      </c>
    </row>
    <row r="11" spans="2:16" ht="25.5" customHeight="1">
      <c r="B11" s="885" t="s">
        <v>62</v>
      </c>
      <c r="C11" s="886" t="s">
        <v>290</v>
      </c>
      <c r="D11" s="1215" t="s">
        <v>731</v>
      </c>
      <c r="E11" s="887" t="s">
        <v>755</v>
      </c>
      <c r="F11" s="888">
        <v>1157922</v>
      </c>
      <c r="G11" s="888">
        <v>-11600</v>
      </c>
      <c r="H11" s="888">
        <v>1737459</v>
      </c>
      <c r="I11" s="888">
        <v>-175278</v>
      </c>
      <c r="J11" s="888">
        <v>768819</v>
      </c>
      <c r="K11" s="888">
        <v>0</v>
      </c>
      <c r="L11" s="888">
        <v>1054186</v>
      </c>
      <c r="M11" s="889">
        <v>-128915</v>
      </c>
    </row>
    <row r="12" spans="2:16" ht="45" customHeight="1">
      <c r="B12" s="885" t="s">
        <v>285</v>
      </c>
      <c r="C12" s="886" t="s">
        <v>291</v>
      </c>
      <c r="D12" s="1215" t="s">
        <v>731</v>
      </c>
      <c r="E12" s="765" t="s">
        <v>738</v>
      </c>
      <c r="F12" s="888">
        <v>3631109</v>
      </c>
      <c r="G12" s="888">
        <v>0</v>
      </c>
      <c r="H12" s="888">
        <v>16958024</v>
      </c>
      <c r="I12" s="888">
        <v>0</v>
      </c>
      <c r="J12" s="888">
        <v>0</v>
      </c>
      <c r="K12" s="888">
        <v>0</v>
      </c>
      <c r="L12" s="888">
        <v>3720924</v>
      </c>
      <c r="M12" s="889">
        <v>0</v>
      </c>
    </row>
    <row r="13" spans="2:16" ht="65.25" customHeight="1">
      <c r="B13" s="885" t="s">
        <v>48</v>
      </c>
      <c r="C13" s="886" t="s">
        <v>270</v>
      </c>
      <c r="D13" s="1215" t="s">
        <v>731</v>
      </c>
      <c r="E13" s="765" t="s">
        <v>774</v>
      </c>
      <c r="F13" s="888">
        <v>6445673</v>
      </c>
      <c r="G13" s="888">
        <v>-5239223</v>
      </c>
      <c r="H13" s="888">
        <v>8985272</v>
      </c>
      <c r="I13" s="888">
        <v>-8051439</v>
      </c>
      <c r="J13" s="888">
        <v>324199</v>
      </c>
      <c r="K13" s="888">
        <v>148852</v>
      </c>
      <c r="L13" s="888">
        <v>3063077</v>
      </c>
      <c r="M13" s="889">
        <v>-2730923</v>
      </c>
    </row>
    <row r="14" spans="2:16" ht="36" customHeight="1">
      <c r="B14" s="885" t="s">
        <v>48</v>
      </c>
      <c r="C14" s="886" t="s">
        <v>270</v>
      </c>
      <c r="D14" s="1215" t="s">
        <v>731</v>
      </c>
      <c r="E14" s="765" t="s">
        <v>772</v>
      </c>
      <c r="F14" s="888">
        <v>9898596</v>
      </c>
      <c r="G14" s="888">
        <v>-7864993</v>
      </c>
      <c r="H14" s="888">
        <v>12665792</v>
      </c>
      <c r="I14" s="888">
        <v>-10048382</v>
      </c>
      <c r="J14" s="888">
        <v>1444886</v>
      </c>
      <c r="K14" s="888">
        <v>-1146658</v>
      </c>
      <c r="L14" s="888">
        <v>4291469</v>
      </c>
      <c r="M14" s="889">
        <v>-3376027</v>
      </c>
    </row>
    <row r="15" spans="2:16" ht="36" customHeight="1">
      <c r="B15" s="885" t="s">
        <v>328</v>
      </c>
      <c r="C15" s="886" t="s">
        <v>329</v>
      </c>
      <c r="D15" s="1217" t="s">
        <v>731</v>
      </c>
      <c r="E15" s="1218" t="s">
        <v>791</v>
      </c>
      <c r="F15" s="888">
        <v>4015846</v>
      </c>
      <c r="G15" s="888">
        <v>-3681360</v>
      </c>
      <c r="H15" s="888">
        <v>0</v>
      </c>
      <c r="I15" s="888">
        <v>0</v>
      </c>
      <c r="J15" s="888">
        <v>3709333</v>
      </c>
      <c r="K15" s="888">
        <v>-3289417</v>
      </c>
      <c r="L15" s="888">
        <v>0</v>
      </c>
      <c r="M15" s="889">
        <v>0</v>
      </c>
    </row>
    <row r="16" spans="2:16" ht="18" customHeight="1" thickBot="1">
      <c r="B16" s="885" t="s">
        <v>267</v>
      </c>
      <c r="C16" s="886" t="s">
        <v>271</v>
      </c>
      <c r="D16" s="1219" t="s">
        <v>780</v>
      </c>
      <c r="E16" s="1220" t="s">
        <v>792</v>
      </c>
      <c r="F16" s="888">
        <v>414935</v>
      </c>
      <c r="G16" s="888">
        <v>-414935</v>
      </c>
      <c r="H16" s="888">
        <v>117119</v>
      </c>
      <c r="I16" s="888">
        <v>-117119</v>
      </c>
      <c r="J16" s="888">
        <v>30031</v>
      </c>
      <c r="K16" s="888">
        <v>-30031</v>
      </c>
      <c r="L16" s="888">
        <v>25068</v>
      </c>
      <c r="M16" s="889">
        <v>-25068</v>
      </c>
    </row>
    <row r="17" spans="2:13" ht="18.75" customHeight="1" thickBot="1">
      <c r="B17" s="1028" t="s">
        <v>272</v>
      </c>
      <c r="C17" s="1029" t="s">
        <v>206</v>
      </c>
      <c r="D17" s="1221" t="s">
        <v>733</v>
      </c>
      <c r="E17" s="1030" t="s">
        <v>466</v>
      </c>
      <c r="F17" s="1031">
        <v>68878954</v>
      </c>
      <c r="G17" s="1031">
        <v>0</v>
      </c>
      <c r="H17" s="1031">
        <v>64636011</v>
      </c>
      <c r="I17" s="1031">
        <v>0</v>
      </c>
      <c r="J17" s="1031">
        <v>0</v>
      </c>
      <c r="K17" s="1031">
        <v>0</v>
      </c>
      <c r="L17" s="1031"/>
      <c r="M17" s="1032">
        <v>0</v>
      </c>
    </row>
    <row r="19" spans="2:13">
      <c r="B19" s="1222" t="s">
        <v>793</v>
      </c>
    </row>
  </sheetData>
  <mergeCells count="12">
    <mergeCell ref="F3:G3"/>
    <mergeCell ref="H3:I3"/>
    <mergeCell ref="B2:B4"/>
    <mergeCell ref="C2:C4"/>
    <mergeCell ref="D2:D4"/>
    <mergeCell ref="E2:E4"/>
    <mergeCell ref="F2:G2"/>
    <mergeCell ref="J2:K2"/>
    <mergeCell ref="L2:M2"/>
    <mergeCell ref="J3:K3"/>
    <mergeCell ref="L3:M3"/>
    <mergeCell ref="H2:I2"/>
  </mergeCell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F14"/>
  <sheetViews>
    <sheetView showGridLines="0" workbookViewId="0">
      <selection activeCell="D14" sqref="D14"/>
    </sheetView>
  </sheetViews>
  <sheetFormatPr baseColWidth="10" defaultRowHeight="10.5"/>
  <cols>
    <col min="1" max="1" width="11.42578125" style="70"/>
    <col min="2" max="2" width="20.5703125" style="70" customWidth="1"/>
    <col min="3" max="4" width="13.7109375" style="70" customWidth="1"/>
    <col min="5" max="16384" width="11.42578125" style="70"/>
  </cols>
  <sheetData>
    <row r="1" spans="1:6" ht="11.25" thickBot="1">
      <c r="C1" s="120"/>
      <c r="D1" s="120"/>
    </row>
    <row r="2" spans="1:6" ht="30" customHeight="1">
      <c r="B2" s="1462"/>
      <c r="C2" s="978">
        <v>43008</v>
      </c>
      <c r="D2" s="979">
        <v>42643</v>
      </c>
      <c r="E2" s="979" t="s">
        <v>364</v>
      </c>
      <c r="F2" s="980" t="s">
        <v>365</v>
      </c>
    </row>
    <row r="3" spans="1:6" ht="11.25" thickBot="1">
      <c r="B3" s="1463"/>
      <c r="C3" s="890" t="s">
        <v>391</v>
      </c>
      <c r="D3" s="981" t="s">
        <v>391</v>
      </c>
      <c r="E3" s="982" t="s">
        <v>391</v>
      </c>
      <c r="F3" s="891" t="s">
        <v>391</v>
      </c>
    </row>
    <row r="4" spans="1:6" ht="17.25" customHeight="1">
      <c r="B4" s="1224" t="s">
        <v>794</v>
      </c>
      <c r="C4" s="983">
        <v>284832</v>
      </c>
      <c r="D4" s="983">
        <v>313902</v>
      </c>
      <c r="E4" s="983">
        <v>71815.703000000009</v>
      </c>
      <c r="F4" s="984">
        <v>116142</v>
      </c>
    </row>
    <row r="5" spans="1:6" ht="17.25" customHeight="1" thickBot="1">
      <c r="B5" s="1224" t="s">
        <v>795</v>
      </c>
      <c r="C5" s="985">
        <v>31829</v>
      </c>
      <c r="D5" s="985">
        <v>25277</v>
      </c>
      <c r="E5" s="985">
        <v>7182</v>
      </c>
      <c r="F5" s="986">
        <v>10968</v>
      </c>
    </row>
    <row r="6" spans="1:6" ht="17.25" customHeight="1" thickBot="1">
      <c r="B6" s="1225" t="s">
        <v>3</v>
      </c>
      <c r="C6" s="987">
        <v>316661</v>
      </c>
      <c r="D6" s="988">
        <v>339179</v>
      </c>
      <c r="E6" s="987">
        <v>78997.703000000009</v>
      </c>
      <c r="F6" s="988">
        <v>127110</v>
      </c>
    </row>
    <row r="7" spans="1:6" ht="17.25" customHeight="1"/>
    <row r="8" spans="1:6" ht="17.25" customHeight="1"/>
    <row r="9" spans="1:6" ht="17.25" customHeight="1"/>
    <row r="10" spans="1:6">
      <c r="A10" s="71"/>
    </row>
    <row r="11" spans="1:6">
      <c r="A11" s="71"/>
    </row>
    <row r="12" spans="1:6">
      <c r="A12" s="758"/>
    </row>
    <row r="13" spans="1:6">
      <c r="A13" s="758"/>
      <c r="B13" s="71"/>
      <c r="E13" s="71"/>
      <c r="F13" s="71"/>
    </row>
    <row r="14" spans="1:6">
      <c r="A14" s="758"/>
      <c r="B14" s="71"/>
      <c r="E14" s="71"/>
      <c r="F14" s="71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23"/>
  <sheetViews>
    <sheetView showGridLines="0" workbookViewId="0">
      <selection activeCell="D15" sqref="D15"/>
    </sheetView>
  </sheetViews>
  <sheetFormatPr baseColWidth="10" defaultRowHeight="10.5"/>
  <cols>
    <col min="1" max="1" width="11.42578125" style="121"/>
    <col min="2" max="2" width="38.28515625" style="121" customWidth="1"/>
    <col min="3" max="4" width="13.7109375" style="121" customWidth="1"/>
    <col min="5" max="5" width="20.7109375" style="121" customWidth="1"/>
    <col min="6" max="6" width="11.85546875" style="122" customWidth="1"/>
    <col min="7" max="16384" width="11.42578125" style="121"/>
  </cols>
  <sheetData>
    <row r="1" spans="2:7" ht="11.25" thickBot="1"/>
    <row r="2" spans="2:7" ht="15.75" customHeight="1">
      <c r="B2" s="1464" t="s">
        <v>796</v>
      </c>
      <c r="C2" s="337">
        <v>43008</v>
      </c>
      <c r="D2" s="338">
        <v>42735</v>
      </c>
    </row>
    <row r="3" spans="2:7" ht="15.75" customHeight="1">
      <c r="B3" s="1465"/>
      <c r="C3" s="339" t="s">
        <v>391</v>
      </c>
      <c r="D3" s="340" t="s">
        <v>391</v>
      </c>
    </row>
    <row r="4" spans="2:7" ht="18" customHeight="1">
      <c r="B4" s="1226" t="s">
        <v>797</v>
      </c>
      <c r="C4" s="697">
        <v>2913865</v>
      </c>
      <c r="D4" s="696">
        <v>2423788</v>
      </c>
      <c r="E4" s="25"/>
    </row>
    <row r="5" spans="2:7" ht="18" customHeight="1">
      <c r="B5" s="1226" t="s">
        <v>798</v>
      </c>
      <c r="C5" s="697">
        <v>988290</v>
      </c>
      <c r="D5" s="696">
        <v>752216</v>
      </c>
      <c r="E5" s="25"/>
    </row>
    <row r="6" spans="2:7" ht="18" customHeight="1">
      <c r="B6" s="1226" t="s">
        <v>799</v>
      </c>
      <c r="C6" s="697">
        <v>126129</v>
      </c>
      <c r="D6" s="696">
        <v>133941</v>
      </c>
      <c r="E6" s="25"/>
      <c r="G6" s="254"/>
    </row>
    <row r="7" spans="2:7" ht="18" customHeight="1" thickBot="1">
      <c r="B7" s="1227" t="s">
        <v>3</v>
      </c>
      <c r="C7" s="341">
        <v>4028284</v>
      </c>
      <c r="D7" s="342">
        <v>3309945</v>
      </c>
      <c r="E7" s="25"/>
    </row>
    <row r="8" spans="2:7">
      <c r="F8" s="121"/>
    </row>
    <row r="9" spans="2:7">
      <c r="B9" s="13"/>
      <c r="C9" s="123"/>
      <c r="D9" s="123"/>
      <c r="F9" s="124"/>
    </row>
    <row r="10" spans="2:7" ht="15">
      <c r="B10"/>
      <c r="C10"/>
      <c r="D10"/>
    </row>
    <row r="11" spans="2:7" ht="15">
      <c r="B11"/>
      <c r="C11"/>
      <c r="D11"/>
      <c r="E11" s="25"/>
      <c r="F11" s="121"/>
    </row>
    <row r="12" spans="2:7" ht="15">
      <c r="B12"/>
      <c r="C12"/>
      <c r="D12"/>
    </row>
    <row r="13" spans="2:7" ht="15">
      <c r="B13"/>
      <c r="C13"/>
      <c r="D13"/>
      <c r="E13" s="607"/>
      <c r="F13" s="608"/>
    </row>
    <row r="14" spans="2:7" ht="15">
      <c r="B14"/>
      <c r="C14"/>
      <c r="D14"/>
      <c r="E14" s="607"/>
      <c r="F14" s="608"/>
    </row>
    <row r="15" spans="2:7">
      <c r="C15" s="695"/>
      <c r="D15" s="698"/>
      <c r="E15" s="607"/>
      <c r="F15" s="609"/>
    </row>
    <row r="16" spans="2:7">
      <c r="E16" s="608"/>
      <c r="F16" s="610"/>
    </row>
    <row r="17" spans="4:6">
      <c r="D17" s="122"/>
      <c r="F17" s="121"/>
    </row>
    <row r="18" spans="4:6">
      <c r="D18" s="122"/>
      <c r="F18" s="121"/>
    </row>
    <row r="19" spans="4:6">
      <c r="D19" s="122"/>
      <c r="F19" s="121"/>
    </row>
    <row r="20" spans="4:6">
      <c r="D20" s="122"/>
      <c r="F20" s="121"/>
    </row>
    <row r="21" spans="4:6">
      <c r="D21" s="122"/>
      <c r="F21" s="121"/>
    </row>
    <row r="22" spans="4:6">
      <c r="D22" s="122"/>
      <c r="F22" s="121"/>
    </row>
    <row r="23" spans="4:6">
      <c r="D23" s="122"/>
      <c r="F23" s="121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2"/>
  <sheetViews>
    <sheetView showGridLines="0" topLeftCell="A47" workbookViewId="0">
      <selection activeCell="D145" sqref="D145"/>
    </sheetView>
  </sheetViews>
  <sheetFormatPr baseColWidth="10" defaultRowHeight="10.5"/>
  <cols>
    <col min="1" max="1" width="9.5703125" style="127" customWidth="1"/>
    <col min="2" max="2" width="44.42578125" style="3" customWidth="1"/>
    <col min="3" max="8" width="13.7109375" style="3" customWidth="1"/>
    <col min="9" max="16384" width="11.42578125" style="3"/>
  </cols>
  <sheetData>
    <row r="1" spans="1:7" ht="11.25" thickBot="1">
      <c r="A1" s="5"/>
      <c r="C1" s="4"/>
      <c r="D1" s="4"/>
      <c r="E1" s="21"/>
    </row>
    <row r="2" spans="1:7" ht="22.5" customHeight="1">
      <c r="A2" s="126"/>
      <c r="B2" s="433"/>
      <c r="C2" s="295">
        <v>42643</v>
      </c>
      <c r="D2" s="296">
        <v>42735</v>
      </c>
      <c r="E2"/>
      <c r="F2"/>
      <c r="G2"/>
    </row>
    <row r="3" spans="1:7" ht="15">
      <c r="B3" s="434"/>
      <c r="C3" s="408" t="s">
        <v>391</v>
      </c>
      <c r="D3" s="409" t="s">
        <v>391</v>
      </c>
      <c r="E3"/>
      <c r="F3"/>
      <c r="G3"/>
    </row>
    <row r="4" spans="1:7" ht="17.25" customHeight="1">
      <c r="B4" s="1228" t="s">
        <v>800</v>
      </c>
      <c r="C4" s="307">
        <v>227268867</v>
      </c>
      <c r="D4" s="308">
        <v>227951484</v>
      </c>
      <c r="E4"/>
      <c r="F4"/>
      <c r="G4"/>
    </row>
    <row r="5" spans="1:7" ht="17.25" customHeight="1">
      <c r="B5" s="96" t="s">
        <v>801</v>
      </c>
      <c r="C5" s="131">
        <v>13000</v>
      </c>
      <c r="D5" s="132">
        <v>13000</v>
      </c>
      <c r="E5"/>
      <c r="F5"/>
      <c r="G5"/>
    </row>
    <row r="6" spans="1:7" ht="17.25" customHeight="1">
      <c r="B6" s="96" t="s">
        <v>802</v>
      </c>
      <c r="C6" s="131">
        <v>8268096</v>
      </c>
      <c r="D6" s="132">
        <v>9203521</v>
      </c>
      <c r="E6"/>
      <c r="F6"/>
      <c r="G6"/>
    </row>
    <row r="7" spans="1:7" ht="17.25" customHeight="1">
      <c r="B7" s="96" t="s">
        <v>803</v>
      </c>
      <c r="C7" s="131">
        <v>218987771</v>
      </c>
      <c r="D7" s="132">
        <v>218734963</v>
      </c>
      <c r="E7"/>
      <c r="F7"/>
      <c r="G7"/>
    </row>
    <row r="8" spans="1:7" ht="17.25" customHeight="1">
      <c r="B8" s="96"/>
      <c r="C8" s="131"/>
      <c r="D8" s="132"/>
      <c r="E8"/>
      <c r="F8"/>
      <c r="G8"/>
    </row>
    <row r="9" spans="1:7" ht="17.25" customHeight="1">
      <c r="B9" s="1228" t="s">
        <v>804</v>
      </c>
      <c r="C9" s="307">
        <v>279552576</v>
      </c>
      <c r="D9" s="308">
        <v>276075948</v>
      </c>
      <c r="E9"/>
      <c r="F9"/>
      <c r="G9"/>
    </row>
    <row r="10" spans="1:7" ht="17.25" customHeight="1">
      <c r="B10" s="96" t="s">
        <v>805</v>
      </c>
      <c r="C10" s="131">
        <v>13000</v>
      </c>
      <c r="D10" s="132">
        <v>13000</v>
      </c>
      <c r="E10"/>
      <c r="F10"/>
      <c r="G10"/>
    </row>
    <row r="11" spans="1:7" ht="17.25" customHeight="1">
      <c r="B11" s="96" t="s">
        <v>806</v>
      </c>
      <c r="C11" s="131">
        <v>47844086</v>
      </c>
      <c r="D11" s="132">
        <v>44760678</v>
      </c>
      <c r="E11"/>
      <c r="F11"/>
      <c r="G11"/>
    </row>
    <row r="12" spans="1:7" ht="17.25" customHeight="1">
      <c r="B12" s="96" t="s">
        <v>807</v>
      </c>
      <c r="C12" s="131">
        <v>231695490</v>
      </c>
      <c r="D12" s="132">
        <v>231302270</v>
      </c>
      <c r="E12"/>
      <c r="F12"/>
      <c r="G12"/>
    </row>
    <row r="13" spans="1:7" ht="17.25" customHeight="1">
      <c r="B13" s="96"/>
      <c r="C13" s="131"/>
      <c r="D13" s="132"/>
      <c r="E13" s="21"/>
    </row>
    <row r="14" spans="1:7" ht="17.25" customHeight="1">
      <c r="B14" s="1228" t="s">
        <v>808</v>
      </c>
      <c r="C14" s="307">
        <v>52283709</v>
      </c>
      <c r="D14" s="308">
        <v>48124464</v>
      </c>
      <c r="E14" s="133"/>
    </row>
    <row r="15" spans="1:7" ht="17.25" hidden="1" customHeight="1">
      <c r="B15" s="96" t="s">
        <v>145</v>
      </c>
      <c r="C15" s="131">
        <v>0</v>
      </c>
      <c r="D15" s="132">
        <v>0</v>
      </c>
      <c r="E15" s="21"/>
    </row>
    <row r="16" spans="1:7" ht="17.25" hidden="1" customHeight="1">
      <c r="B16" s="96" t="s">
        <v>809</v>
      </c>
      <c r="C16" s="131"/>
      <c r="D16" s="132">
        <v>0</v>
      </c>
      <c r="E16" s="21"/>
    </row>
    <row r="17" spans="1:8" ht="17.25" customHeight="1">
      <c r="B17" s="96" t="s">
        <v>810</v>
      </c>
      <c r="C17" s="131">
        <v>39575990</v>
      </c>
      <c r="D17" s="132">
        <v>35557157</v>
      </c>
      <c r="E17" s="21"/>
    </row>
    <row r="18" spans="1:8" ht="17.25" customHeight="1" thickBot="1">
      <c r="B18" s="100" t="s">
        <v>811</v>
      </c>
      <c r="C18" s="134">
        <v>12707719</v>
      </c>
      <c r="D18" s="135">
        <v>12567307</v>
      </c>
      <c r="E18" s="21"/>
    </row>
    <row r="19" spans="1:8" ht="17.25" customHeight="1">
      <c r="B19" s="136"/>
      <c r="C19" s="137"/>
      <c r="D19" s="137"/>
      <c r="E19" s="21"/>
    </row>
    <row r="20" spans="1:8" ht="11.25" thickBot="1"/>
    <row r="21" spans="1:8" ht="31.5">
      <c r="A21" s="126"/>
      <c r="B21" s="1321" t="s">
        <v>813</v>
      </c>
      <c r="C21" s="522" t="s">
        <v>801</v>
      </c>
      <c r="D21" s="522" t="s">
        <v>802</v>
      </c>
      <c r="E21" s="522" t="s">
        <v>812</v>
      </c>
      <c r="F21" s="523" t="s">
        <v>3</v>
      </c>
    </row>
    <row r="22" spans="1:8" ht="18.75" customHeight="1">
      <c r="A22" s="3" t="s">
        <v>818</v>
      </c>
      <c r="B22" s="1322"/>
      <c r="C22" s="524" t="s">
        <v>391</v>
      </c>
      <c r="D22" s="524" t="s">
        <v>391</v>
      </c>
      <c r="E22" s="524" t="s">
        <v>391</v>
      </c>
      <c r="F22" s="525" t="s">
        <v>391</v>
      </c>
    </row>
    <row r="23" spans="1:8" ht="18" customHeight="1">
      <c r="B23" s="306" t="s">
        <v>472</v>
      </c>
      <c r="C23" s="307">
        <v>13000</v>
      </c>
      <c r="D23" s="307">
        <v>9203521</v>
      </c>
      <c r="E23" s="307">
        <v>218734963</v>
      </c>
      <c r="F23" s="674">
        <v>227951484</v>
      </c>
      <c r="G23" s="4"/>
    </row>
    <row r="24" spans="1:8" ht="18" customHeight="1">
      <c r="B24" s="297" t="s">
        <v>814</v>
      </c>
      <c r="C24" s="131">
        <v>0</v>
      </c>
      <c r="D24" s="131">
        <v>-4018833</v>
      </c>
      <c r="E24" s="131">
        <v>-140412</v>
      </c>
      <c r="F24" s="674">
        <v>-4159245</v>
      </c>
    </row>
    <row r="25" spans="1:8" ht="18" customHeight="1">
      <c r="B25" s="297" t="s">
        <v>815</v>
      </c>
      <c r="C25" s="131">
        <v>0</v>
      </c>
      <c r="D25" s="131">
        <v>1787392</v>
      </c>
      <c r="E25" s="131">
        <v>-158</v>
      </c>
      <c r="F25" s="674">
        <v>1787234</v>
      </c>
      <c r="H25" s="4"/>
    </row>
    <row r="26" spans="1:8" ht="18" customHeight="1">
      <c r="B26" s="297" t="s">
        <v>816</v>
      </c>
      <c r="C26" s="131">
        <v>0</v>
      </c>
      <c r="D26" s="131">
        <v>1296016</v>
      </c>
      <c r="E26" s="131">
        <v>405929</v>
      </c>
      <c r="F26" s="674">
        <v>1701945</v>
      </c>
      <c r="G26" s="139"/>
      <c r="H26" s="4"/>
    </row>
    <row r="27" spans="1:8" ht="18" customHeight="1">
      <c r="B27" s="297" t="s">
        <v>817</v>
      </c>
      <c r="C27" s="131">
        <v>0</v>
      </c>
      <c r="D27" s="131">
        <v>0</v>
      </c>
      <c r="E27" s="131">
        <v>-12551</v>
      </c>
      <c r="F27" s="674">
        <v>-12551</v>
      </c>
    </row>
    <row r="28" spans="1:8" ht="18" customHeight="1">
      <c r="B28" s="1229" t="s">
        <v>661</v>
      </c>
      <c r="C28" s="307">
        <v>0</v>
      </c>
      <c r="D28" s="307">
        <v>-935425</v>
      </c>
      <c r="E28" s="307">
        <v>252808</v>
      </c>
      <c r="F28" s="674">
        <v>-682617</v>
      </c>
    </row>
    <row r="29" spans="1:8" ht="15" customHeight="1">
      <c r="B29" s="114"/>
      <c r="C29" s="131"/>
      <c r="D29" s="131"/>
      <c r="E29" s="131"/>
      <c r="F29" s="682"/>
    </row>
    <row r="30" spans="1:8" ht="24" customHeight="1" thickBot="1">
      <c r="B30" s="309" t="s">
        <v>477</v>
      </c>
      <c r="C30" s="310">
        <v>13000</v>
      </c>
      <c r="D30" s="310">
        <v>8268096</v>
      </c>
      <c r="E30" s="310">
        <v>218987771</v>
      </c>
      <c r="F30" s="680">
        <v>227268867</v>
      </c>
      <c r="G30" s="6"/>
    </row>
    <row r="31" spans="1:8">
      <c r="C31" s="6"/>
      <c r="D31" s="6"/>
      <c r="E31" s="6"/>
      <c r="F31" s="6"/>
    </row>
    <row r="32" spans="1:8" ht="11.25" thickBot="1">
      <c r="C32" s="25"/>
      <c r="D32" s="25"/>
      <c r="E32" s="25"/>
      <c r="F32" s="25"/>
    </row>
    <row r="33" spans="1:7" ht="31.5">
      <c r="A33" s="126"/>
      <c r="B33" s="1321" t="s">
        <v>813</v>
      </c>
      <c r="C33" s="522" t="s">
        <v>801</v>
      </c>
      <c r="D33" s="522" t="s">
        <v>802</v>
      </c>
      <c r="E33" s="522" t="s">
        <v>812</v>
      </c>
      <c r="F33" s="523" t="s">
        <v>3</v>
      </c>
    </row>
    <row r="34" spans="1:7" ht="18.75" customHeight="1">
      <c r="A34" s="3" t="s">
        <v>819</v>
      </c>
      <c r="B34" s="1322"/>
      <c r="C34" s="524" t="s">
        <v>391</v>
      </c>
      <c r="D34" s="524" t="s">
        <v>391</v>
      </c>
      <c r="E34" s="524" t="s">
        <v>391</v>
      </c>
      <c r="F34" s="525" t="s">
        <v>391</v>
      </c>
    </row>
    <row r="35" spans="1:7" ht="18" customHeight="1">
      <c r="B35" s="306" t="s">
        <v>483</v>
      </c>
      <c r="C35" s="307">
        <v>13000</v>
      </c>
      <c r="D35" s="307">
        <v>11875731</v>
      </c>
      <c r="E35" s="307">
        <v>218638958</v>
      </c>
      <c r="F35" s="674">
        <v>230527689</v>
      </c>
      <c r="G35" s="4"/>
    </row>
    <row r="36" spans="1:7" ht="18" customHeight="1">
      <c r="B36" s="297" t="s">
        <v>814</v>
      </c>
      <c r="C36" s="131">
        <v>0</v>
      </c>
      <c r="D36" s="131">
        <v>-5517913</v>
      </c>
      <c r="E36" s="131">
        <v>-187215</v>
      </c>
      <c r="F36" s="674">
        <v>-5705128</v>
      </c>
    </row>
    <row r="37" spans="1:7" ht="18" customHeight="1">
      <c r="B37" s="297" t="s">
        <v>815</v>
      </c>
      <c r="C37" s="131">
        <v>0</v>
      </c>
      <c r="D37" s="131">
        <v>850640</v>
      </c>
      <c r="E37" s="131">
        <v>-36626</v>
      </c>
      <c r="F37" s="674">
        <v>814014</v>
      </c>
    </row>
    <row r="38" spans="1:7" ht="18" customHeight="1">
      <c r="B38" s="297" t="s">
        <v>816</v>
      </c>
      <c r="C38" s="131">
        <v>0</v>
      </c>
      <c r="D38" s="131">
        <v>1995063</v>
      </c>
      <c r="E38" s="131">
        <v>581823</v>
      </c>
      <c r="F38" s="674">
        <v>2576886</v>
      </c>
    </row>
    <row r="39" spans="1:7" ht="18" customHeight="1">
      <c r="B39" s="297" t="s">
        <v>817</v>
      </c>
      <c r="C39" s="131">
        <v>0</v>
      </c>
      <c r="D39" s="131">
        <v>0</v>
      </c>
      <c r="E39" s="131">
        <v>-261977</v>
      </c>
      <c r="F39" s="674">
        <v>-261977</v>
      </c>
    </row>
    <row r="40" spans="1:7" ht="18" customHeight="1">
      <c r="B40" s="1229" t="s">
        <v>661</v>
      </c>
      <c r="C40" s="307">
        <v>0</v>
      </c>
      <c r="D40" s="307">
        <v>-2672210</v>
      </c>
      <c r="E40" s="307">
        <v>96005</v>
      </c>
      <c r="F40" s="674">
        <v>-2576205</v>
      </c>
    </row>
    <row r="41" spans="1:7" ht="13.5" customHeight="1">
      <c r="B41" s="114"/>
      <c r="C41" s="131"/>
      <c r="D41" s="131"/>
      <c r="E41" s="131"/>
      <c r="F41" s="681"/>
    </row>
    <row r="42" spans="1:7" ht="21" customHeight="1" thickBot="1">
      <c r="B42" s="309" t="s">
        <v>820</v>
      </c>
      <c r="C42" s="310">
        <v>13000</v>
      </c>
      <c r="D42" s="310">
        <v>9203521</v>
      </c>
      <c r="E42" s="310">
        <v>218734963</v>
      </c>
      <c r="F42" s="680">
        <v>227951484</v>
      </c>
      <c r="G42" s="4"/>
    </row>
    <row r="43" spans="1:7">
      <c r="B43" s="26"/>
      <c r="C43" s="6"/>
      <c r="D43" s="6"/>
      <c r="E43" s="6"/>
      <c r="F43" s="6"/>
    </row>
    <row r="44" spans="1:7">
      <c r="B44" s="20" t="s">
        <v>821</v>
      </c>
      <c r="C44" s="21"/>
      <c r="D44" s="21"/>
      <c r="E44" s="22"/>
    </row>
    <row r="45" spans="1:7">
      <c r="B45" s="20"/>
      <c r="C45" s="21"/>
      <c r="D45" s="21"/>
      <c r="E45" s="22"/>
    </row>
    <row r="46" spans="1:7">
      <c r="B46" s="20" t="s">
        <v>822</v>
      </c>
      <c r="C46" s="23">
        <v>42643</v>
      </c>
      <c r="D46" s="21"/>
      <c r="E46" s="22"/>
    </row>
    <row r="47" spans="1:7" ht="11.25" thickBot="1"/>
    <row r="48" spans="1:7" ht="31.5">
      <c r="A48" s="126"/>
      <c r="B48" s="1472" t="s">
        <v>813</v>
      </c>
      <c r="C48" s="522" t="s">
        <v>805</v>
      </c>
      <c r="D48" s="522" t="s">
        <v>806</v>
      </c>
      <c r="E48" s="522" t="s">
        <v>807</v>
      </c>
      <c r="F48" s="523" t="s">
        <v>3</v>
      </c>
    </row>
    <row r="49" spans="1:7" ht="18.75" customHeight="1">
      <c r="A49" s="3"/>
      <c r="B49" s="1473"/>
      <c r="C49" s="524" t="s">
        <v>391</v>
      </c>
      <c r="D49" s="524" t="s">
        <v>391</v>
      </c>
      <c r="E49" s="524" t="s">
        <v>391</v>
      </c>
      <c r="F49" s="525" t="s">
        <v>391</v>
      </c>
    </row>
    <row r="50" spans="1:7" ht="18" customHeight="1">
      <c r="B50" s="306" t="s">
        <v>472</v>
      </c>
      <c r="C50" s="307">
        <v>13000</v>
      </c>
      <c r="D50" s="307">
        <v>44760678</v>
      </c>
      <c r="E50" s="307">
        <v>231302270</v>
      </c>
      <c r="F50" s="308">
        <v>276075948</v>
      </c>
      <c r="G50" s="4"/>
    </row>
    <row r="51" spans="1:7" ht="18" customHeight="1">
      <c r="B51" s="297" t="s">
        <v>815</v>
      </c>
      <c r="C51" s="131">
        <v>0</v>
      </c>
      <c r="D51" s="131">
        <v>1787392</v>
      </c>
      <c r="E51" s="131">
        <v>-158</v>
      </c>
      <c r="F51" s="674">
        <v>1787234</v>
      </c>
    </row>
    <row r="52" spans="1:7" ht="18" customHeight="1">
      <c r="B52" s="297" t="s">
        <v>816</v>
      </c>
      <c r="C52" s="131">
        <v>0</v>
      </c>
      <c r="D52" s="131">
        <v>1296016</v>
      </c>
      <c r="E52" s="131">
        <v>405929</v>
      </c>
      <c r="F52" s="674">
        <v>1701945</v>
      </c>
    </row>
    <row r="53" spans="1:7" ht="18" customHeight="1">
      <c r="B53" s="297" t="s">
        <v>817</v>
      </c>
      <c r="C53" s="131">
        <v>0</v>
      </c>
      <c r="D53" s="131">
        <v>0</v>
      </c>
      <c r="E53" s="131">
        <v>-12551</v>
      </c>
      <c r="F53" s="674">
        <v>-12551</v>
      </c>
      <c r="G53" s="139"/>
    </row>
    <row r="54" spans="1:7" s="17" customFormat="1" ht="18" customHeight="1">
      <c r="A54" s="140"/>
      <c r="B54" s="1229" t="s">
        <v>661</v>
      </c>
      <c r="C54" s="307">
        <v>0</v>
      </c>
      <c r="D54" s="307">
        <v>3083408</v>
      </c>
      <c r="E54" s="307">
        <v>393220</v>
      </c>
      <c r="F54" s="308">
        <v>3476628</v>
      </c>
    </row>
    <row r="55" spans="1:7" ht="10.5" customHeight="1">
      <c r="B55" s="138"/>
      <c r="C55" s="128"/>
      <c r="D55" s="128"/>
      <c r="E55" s="128"/>
      <c r="F55" s="129"/>
    </row>
    <row r="56" spans="1:7" ht="21" customHeight="1" thickBot="1">
      <c r="B56" s="309" t="s">
        <v>477</v>
      </c>
      <c r="C56" s="310">
        <v>13000</v>
      </c>
      <c r="D56" s="310">
        <v>47844086</v>
      </c>
      <c r="E56" s="310">
        <v>231695490</v>
      </c>
      <c r="F56" s="311">
        <v>279552576</v>
      </c>
      <c r="G56" s="4"/>
    </row>
    <row r="57" spans="1:7">
      <c r="C57" s="6"/>
      <c r="D57" s="6"/>
      <c r="E57" s="6"/>
      <c r="F57" s="6"/>
    </row>
    <row r="58" spans="1:7">
      <c r="C58" s="6"/>
      <c r="D58" s="6"/>
      <c r="E58" s="6"/>
      <c r="F58" s="6"/>
    </row>
    <row r="59" spans="1:7">
      <c r="B59" s="20" t="s">
        <v>823</v>
      </c>
      <c r="C59" s="24">
        <v>42735</v>
      </c>
      <c r="D59" s="4"/>
      <c r="E59" s="4"/>
      <c r="F59" s="4"/>
    </row>
    <row r="60" spans="1:7" ht="11.25" thickBot="1">
      <c r="C60" s="25"/>
      <c r="D60" s="25"/>
      <c r="E60" s="25"/>
      <c r="F60" s="25"/>
    </row>
    <row r="61" spans="1:7" ht="31.5">
      <c r="A61" s="126"/>
      <c r="B61" s="1299" t="s">
        <v>813</v>
      </c>
      <c r="C61" s="522" t="s">
        <v>805</v>
      </c>
      <c r="D61" s="522" t="s">
        <v>806</v>
      </c>
      <c r="E61" s="522" t="s">
        <v>807</v>
      </c>
      <c r="F61" s="523" t="s">
        <v>3</v>
      </c>
    </row>
    <row r="62" spans="1:7" ht="18.75" customHeight="1">
      <c r="A62" s="3"/>
      <c r="B62" s="1300"/>
      <c r="C62" s="524" t="s">
        <v>391</v>
      </c>
      <c r="D62" s="524" t="s">
        <v>391</v>
      </c>
      <c r="E62" s="524" t="s">
        <v>391</v>
      </c>
      <c r="F62" s="525" t="s">
        <v>391</v>
      </c>
    </row>
    <row r="63" spans="1:7" ht="18" customHeight="1">
      <c r="B63" s="306" t="s">
        <v>483</v>
      </c>
      <c r="C63" s="307">
        <v>13000</v>
      </c>
      <c r="D63" s="307">
        <v>41889777</v>
      </c>
      <c r="E63" s="307">
        <v>231019050</v>
      </c>
      <c r="F63" s="308">
        <v>272921827</v>
      </c>
      <c r="G63" s="4"/>
    </row>
    <row r="64" spans="1:7" ht="18" customHeight="1">
      <c r="B64" s="297" t="s">
        <v>815</v>
      </c>
      <c r="C64" s="131">
        <v>0</v>
      </c>
      <c r="D64" s="131">
        <v>880240</v>
      </c>
      <c r="E64" s="131">
        <v>-36626</v>
      </c>
      <c r="F64" s="674">
        <v>843614</v>
      </c>
    </row>
    <row r="65" spans="1:7" ht="18" customHeight="1">
      <c r="B65" s="297" t="s">
        <v>816</v>
      </c>
      <c r="C65" s="131">
        <v>0</v>
      </c>
      <c r="D65" s="131">
        <v>1995063</v>
      </c>
      <c r="E65" s="131">
        <v>581823</v>
      </c>
      <c r="F65" s="674">
        <v>2576886</v>
      </c>
    </row>
    <row r="66" spans="1:7" ht="18" customHeight="1">
      <c r="B66" s="297" t="s">
        <v>817</v>
      </c>
      <c r="C66" s="131">
        <v>0</v>
      </c>
      <c r="D66" s="131">
        <v>-4402</v>
      </c>
      <c r="E66" s="131">
        <v>-261977</v>
      </c>
      <c r="F66" s="674">
        <v>-266379</v>
      </c>
      <c r="G66" s="139"/>
    </row>
    <row r="67" spans="1:7" s="17" customFormat="1" ht="18" customHeight="1">
      <c r="A67" s="140"/>
      <c r="B67" s="1229" t="s">
        <v>661</v>
      </c>
      <c r="C67" s="307">
        <v>0</v>
      </c>
      <c r="D67" s="307">
        <v>2870901</v>
      </c>
      <c r="E67" s="307">
        <v>283220</v>
      </c>
      <c r="F67" s="674">
        <v>3154121</v>
      </c>
    </row>
    <row r="68" spans="1:7" ht="10.5" customHeight="1">
      <c r="B68" s="138"/>
      <c r="C68" s="128"/>
      <c r="D68" s="128"/>
      <c r="E68" s="128"/>
      <c r="F68" s="129"/>
    </row>
    <row r="69" spans="1:7" ht="21" customHeight="1" thickBot="1">
      <c r="B69" s="309" t="s">
        <v>824</v>
      </c>
      <c r="C69" s="310">
        <v>13000</v>
      </c>
      <c r="D69" s="310">
        <v>44760678</v>
      </c>
      <c r="E69" s="310">
        <v>231302270</v>
      </c>
      <c r="F69" s="311">
        <v>276075948</v>
      </c>
      <c r="G69" s="4"/>
    </row>
    <row r="70" spans="1:7">
      <c r="C70" s="6"/>
      <c r="D70" s="6"/>
      <c r="E70" s="6"/>
      <c r="F70" s="6"/>
    </row>
    <row r="71" spans="1:7">
      <c r="B71" s="20" t="s">
        <v>825</v>
      </c>
      <c r="C71" s="21"/>
      <c r="D71" s="21"/>
      <c r="E71" s="22"/>
      <c r="F71" s="22"/>
    </row>
    <row r="72" spans="1:7">
      <c r="B72" s="20"/>
      <c r="C72" s="21"/>
      <c r="D72" s="21"/>
      <c r="E72" s="22"/>
      <c r="F72" s="22"/>
    </row>
    <row r="73" spans="1:7">
      <c r="B73" s="20" t="s">
        <v>826</v>
      </c>
      <c r="C73" s="23">
        <v>42643</v>
      </c>
      <c r="D73" s="21"/>
      <c r="E73" s="22"/>
      <c r="F73" s="22"/>
    </row>
    <row r="74" spans="1:7" ht="11.25" thickBot="1"/>
    <row r="75" spans="1:7" ht="52.5">
      <c r="A75" s="126"/>
      <c r="B75" s="1472" t="s">
        <v>813</v>
      </c>
      <c r="C75" s="1230" t="s">
        <v>827</v>
      </c>
      <c r="D75" s="522" t="s">
        <v>810</v>
      </c>
      <c r="E75" s="522" t="s">
        <v>811</v>
      </c>
      <c r="F75" s="523" t="s">
        <v>3</v>
      </c>
    </row>
    <row r="76" spans="1:7" ht="18.75" customHeight="1">
      <c r="A76" s="3"/>
      <c r="B76" s="1473"/>
      <c r="C76" s="524" t="s">
        <v>391</v>
      </c>
      <c r="D76" s="524" t="s">
        <v>391</v>
      </c>
      <c r="E76" s="524" t="s">
        <v>391</v>
      </c>
      <c r="F76" s="525" t="s">
        <v>391</v>
      </c>
    </row>
    <row r="77" spans="1:7" ht="18" customHeight="1">
      <c r="B77" s="306" t="s">
        <v>472</v>
      </c>
      <c r="C77" s="307">
        <v>0</v>
      </c>
      <c r="D77" s="307">
        <v>35557157</v>
      </c>
      <c r="E77" s="307">
        <v>12567307</v>
      </c>
      <c r="F77" s="308">
        <v>48124464</v>
      </c>
      <c r="G77" s="4"/>
    </row>
    <row r="78" spans="1:7" ht="18" customHeight="1">
      <c r="B78" s="297" t="s">
        <v>814</v>
      </c>
      <c r="C78" s="131">
        <v>0</v>
      </c>
      <c r="D78" s="131">
        <v>4018833</v>
      </c>
      <c r="E78" s="131">
        <v>140412</v>
      </c>
      <c r="F78" s="674">
        <v>4159245</v>
      </c>
    </row>
    <row r="79" spans="1:7" ht="18" hidden="1" customHeight="1">
      <c r="B79" s="297" t="s">
        <v>146</v>
      </c>
      <c r="C79" s="131">
        <v>0</v>
      </c>
      <c r="D79" s="131">
        <v>0</v>
      </c>
      <c r="E79" s="131">
        <v>0</v>
      </c>
      <c r="F79" s="674">
        <v>0</v>
      </c>
    </row>
    <row r="80" spans="1:7" ht="18" hidden="1" customHeight="1">
      <c r="B80" s="297" t="s">
        <v>147</v>
      </c>
      <c r="C80" s="131">
        <v>0</v>
      </c>
      <c r="D80" s="131">
        <v>0</v>
      </c>
      <c r="E80" s="131">
        <v>0</v>
      </c>
      <c r="F80" s="674">
        <v>0</v>
      </c>
      <c r="G80" s="139"/>
    </row>
    <row r="81" spans="1:9" ht="18" hidden="1" customHeight="1">
      <c r="B81" s="297" t="s">
        <v>148</v>
      </c>
      <c r="C81" s="131">
        <v>0</v>
      </c>
      <c r="D81" s="131"/>
      <c r="E81" s="131">
        <v>0</v>
      </c>
      <c r="F81" s="674">
        <v>0</v>
      </c>
      <c r="G81" s="139"/>
    </row>
    <row r="82" spans="1:9" ht="18" customHeight="1">
      <c r="B82" s="1229" t="s">
        <v>661</v>
      </c>
      <c r="C82" s="307">
        <v>0</v>
      </c>
      <c r="D82" s="307">
        <v>4018833</v>
      </c>
      <c r="E82" s="307">
        <v>140412</v>
      </c>
      <c r="F82" s="308">
        <v>4159245</v>
      </c>
      <c r="G82" s="4"/>
    </row>
    <row r="83" spans="1:9" ht="10.5" customHeight="1">
      <c r="B83" s="138"/>
      <c r="C83" s="128"/>
      <c r="D83" s="128"/>
      <c r="E83" s="128"/>
      <c r="F83" s="129"/>
    </row>
    <row r="84" spans="1:9" ht="21" customHeight="1" thickBot="1">
      <c r="B84" s="309" t="s">
        <v>477</v>
      </c>
      <c r="C84" s="310">
        <v>0</v>
      </c>
      <c r="D84" s="310">
        <v>39575990</v>
      </c>
      <c r="E84" s="310">
        <v>12707719</v>
      </c>
      <c r="F84" s="311">
        <v>52283709</v>
      </c>
      <c r="G84" s="4"/>
    </row>
    <row r="85" spans="1:9">
      <c r="C85" s="6"/>
      <c r="D85" s="6"/>
      <c r="E85" s="6"/>
      <c r="F85" s="6"/>
    </row>
    <row r="86" spans="1:9">
      <c r="B86" s="20" t="s">
        <v>823</v>
      </c>
      <c r="C86" s="24">
        <v>42735</v>
      </c>
      <c r="D86" s="4"/>
      <c r="E86" s="4"/>
      <c r="F86" s="4"/>
    </row>
    <row r="87" spans="1:9" ht="11.25" thickBot="1">
      <c r="C87" s="25"/>
      <c r="D87" s="25"/>
      <c r="E87" s="25"/>
      <c r="F87" s="25"/>
    </row>
    <row r="88" spans="1:9" ht="52.5">
      <c r="A88" s="126"/>
      <c r="B88" s="1472" t="s">
        <v>813</v>
      </c>
      <c r="C88" s="1230" t="s">
        <v>827</v>
      </c>
      <c r="D88" s="522" t="s">
        <v>810</v>
      </c>
      <c r="E88" s="522" t="s">
        <v>811</v>
      </c>
      <c r="F88" s="523" t="s">
        <v>3</v>
      </c>
    </row>
    <row r="89" spans="1:9" ht="18.75" customHeight="1">
      <c r="A89" s="3"/>
      <c r="B89" s="1473"/>
      <c r="C89" s="524" t="s">
        <v>391</v>
      </c>
      <c r="D89" s="524" t="s">
        <v>391</v>
      </c>
      <c r="E89" s="524" t="s">
        <v>391</v>
      </c>
      <c r="F89" s="525" t="s">
        <v>391</v>
      </c>
    </row>
    <row r="90" spans="1:9" ht="18" customHeight="1">
      <c r="B90" s="306" t="s">
        <v>483</v>
      </c>
      <c r="C90" s="307">
        <v>0</v>
      </c>
      <c r="D90" s="307">
        <v>30014046</v>
      </c>
      <c r="E90" s="307">
        <v>12380092</v>
      </c>
      <c r="F90" s="308">
        <v>42394138</v>
      </c>
      <c r="G90"/>
      <c r="H90"/>
      <c r="I90"/>
    </row>
    <row r="91" spans="1:9" ht="18" customHeight="1">
      <c r="B91" s="297" t="s">
        <v>814</v>
      </c>
      <c r="C91" s="131">
        <v>0</v>
      </c>
      <c r="D91" s="131">
        <v>5517913</v>
      </c>
      <c r="E91" s="131">
        <v>187215</v>
      </c>
      <c r="F91" s="674">
        <v>5705128</v>
      </c>
      <c r="G91"/>
      <c r="H91"/>
      <c r="I91"/>
    </row>
    <row r="92" spans="1:9" ht="18" customHeight="1">
      <c r="B92" s="297" t="s">
        <v>815</v>
      </c>
      <c r="C92" s="131">
        <v>0</v>
      </c>
      <c r="D92" s="131">
        <v>29600</v>
      </c>
      <c r="E92" s="131">
        <v>0</v>
      </c>
      <c r="F92" s="674">
        <v>29600</v>
      </c>
      <c r="G92"/>
      <c r="H92"/>
      <c r="I92"/>
    </row>
    <row r="93" spans="1:9" ht="18" hidden="1" customHeight="1">
      <c r="B93" s="297" t="s">
        <v>147</v>
      </c>
      <c r="C93" s="131">
        <v>0</v>
      </c>
      <c r="D93" s="131">
        <v>0</v>
      </c>
      <c r="E93" s="131">
        <v>0</v>
      </c>
      <c r="F93" s="674">
        <v>0</v>
      </c>
      <c r="G93"/>
      <c r="H93"/>
      <c r="I93"/>
    </row>
    <row r="94" spans="1:9" ht="18" customHeight="1">
      <c r="B94" s="297" t="s">
        <v>817</v>
      </c>
      <c r="C94" s="131">
        <v>0</v>
      </c>
      <c r="D94" s="131">
        <v>-4402</v>
      </c>
      <c r="E94" s="131">
        <v>0</v>
      </c>
      <c r="F94" s="674">
        <v>-4402</v>
      </c>
      <c r="G94"/>
      <c r="H94"/>
      <c r="I94"/>
    </row>
    <row r="95" spans="1:9" ht="18" customHeight="1">
      <c r="B95" s="1229" t="s">
        <v>661</v>
      </c>
      <c r="C95" s="307">
        <v>0</v>
      </c>
      <c r="D95" s="307">
        <v>5543111</v>
      </c>
      <c r="E95" s="307">
        <v>187215</v>
      </c>
      <c r="F95" s="308">
        <v>5730326</v>
      </c>
      <c r="G95"/>
      <c r="H95"/>
      <c r="I95"/>
    </row>
    <row r="96" spans="1:9" ht="10.5" customHeight="1">
      <c r="B96" s="138"/>
      <c r="C96" s="128"/>
      <c r="D96" s="128"/>
      <c r="E96" s="128"/>
      <c r="F96" s="129"/>
    </row>
    <row r="97" spans="1:9" ht="21" customHeight="1" thickBot="1">
      <c r="B97" s="309" t="s">
        <v>820</v>
      </c>
      <c r="C97" s="310">
        <v>0</v>
      </c>
      <c r="D97" s="310">
        <v>35557157</v>
      </c>
      <c r="E97" s="310">
        <v>12567307</v>
      </c>
      <c r="F97" s="311">
        <v>48124464</v>
      </c>
      <c r="G97" s="4"/>
    </row>
    <row r="98" spans="1:9">
      <c r="B98" s="26"/>
      <c r="C98" s="6"/>
      <c r="D98" s="6"/>
      <c r="E98" s="6"/>
      <c r="F98" s="6"/>
    </row>
    <row r="99" spans="1:9" ht="11.25" thickBot="1">
      <c r="B99" s="1231" t="s">
        <v>828</v>
      </c>
    </row>
    <row r="100" spans="1:9" ht="18.75" customHeight="1">
      <c r="B100" s="1466" t="s">
        <v>533</v>
      </c>
      <c r="C100" s="1468">
        <v>42643</v>
      </c>
      <c r="D100" s="1469"/>
      <c r="E100" s="1470"/>
      <c r="F100" s="1468">
        <v>42735</v>
      </c>
      <c r="G100" s="1469"/>
      <c r="H100" s="1471"/>
    </row>
    <row r="101" spans="1:9">
      <c r="A101" s="126"/>
      <c r="B101" s="1467"/>
      <c r="C101" s="526" t="s">
        <v>829</v>
      </c>
      <c r="D101" s="526" t="s">
        <v>830</v>
      </c>
      <c r="E101" s="526" t="s">
        <v>799</v>
      </c>
      <c r="F101" s="526" t="s">
        <v>829</v>
      </c>
      <c r="G101" s="526" t="s">
        <v>830</v>
      </c>
      <c r="H101" s="527" t="s">
        <v>799</v>
      </c>
    </row>
    <row r="102" spans="1:9" ht="15.75" customHeight="1">
      <c r="B102" s="1467"/>
      <c r="C102" s="524" t="s">
        <v>391</v>
      </c>
      <c r="D102" s="524" t="s">
        <v>391</v>
      </c>
      <c r="E102" s="524" t="s">
        <v>391</v>
      </c>
      <c r="F102" s="524" t="s">
        <v>391</v>
      </c>
      <c r="G102" s="524" t="s">
        <v>391</v>
      </c>
      <c r="H102" s="528" t="s">
        <v>391</v>
      </c>
    </row>
    <row r="103" spans="1:9" ht="18" customHeight="1">
      <c r="B103" s="297" t="s">
        <v>10</v>
      </c>
      <c r="C103" s="131">
        <v>76262670</v>
      </c>
      <c r="D103" s="131">
        <v>8417286</v>
      </c>
      <c r="E103" s="131">
        <v>4808087</v>
      </c>
      <c r="F103" s="131">
        <v>76262225</v>
      </c>
      <c r="G103" s="131">
        <v>8296216</v>
      </c>
      <c r="H103" s="132">
        <v>4949427</v>
      </c>
    </row>
    <row r="104" spans="1:9" ht="18" customHeight="1">
      <c r="B104" s="114" t="s">
        <v>9</v>
      </c>
      <c r="C104" s="131">
        <v>92732686</v>
      </c>
      <c r="D104" s="131">
        <v>7761932</v>
      </c>
      <c r="E104" s="131">
        <v>0</v>
      </c>
      <c r="F104" s="131">
        <v>92702860</v>
      </c>
      <c r="G104" s="131">
        <v>7761746</v>
      </c>
      <c r="H104" s="132">
        <v>0</v>
      </c>
    </row>
    <row r="105" spans="1:9" ht="18" customHeight="1">
      <c r="B105" s="114" t="s">
        <v>8</v>
      </c>
      <c r="C105" s="131">
        <v>21837837</v>
      </c>
      <c r="D105" s="131">
        <v>866673</v>
      </c>
      <c r="E105" s="131">
        <v>0</v>
      </c>
      <c r="F105" s="131">
        <v>21814071</v>
      </c>
      <c r="G105" s="131">
        <v>744190</v>
      </c>
      <c r="H105" s="132">
        <v>0</v>
      </c>
    </row>
    <row r="106" spans="1:9" ht="18" customHeight="1">
      <c r="B106" s="114" t="s">
        <v>7</v>
      </c>
      <c r="C106" s="131">
        <v>5601056</v>
      </c>
      <c r="D106" s="131">
        <v>1092450</v>
      </c>
      <c r="E106" s="131">
        <v>0</v>
      </c>
      <c r="F106" s="131">
        <v>5509828</v>
      </c>
      <c r="G106" s="131">
        <v>1087305</v>
      </c>
      <c r="H106" s="132">
        <v>0</v>
      </c>
    </row>
    <row r="107" spans="1:9" ht="18" customHeight="1">
      <c r="B107" s="142" t="s">
        <v>61</v>
      </c>
      <c r="C107" s="131">
        <v>13700</v>
      </c>
      <c r="D107" s="131">
        <v>0</v>
      </c>
      <c r="E107" s="131">
        <v>0</v>
      </c>
      <c r="F107" s="143">
        <v>13700</v>
      </c>
      <c r="G107" s="143">
        <v>0</v>
      </c>
      <c r="H107" s="144">
        <v>0</v>
      </c>
    </row>
    <row r="108" spans="1:9" ht="18" customHeight="1">
      <c r="B108" s="142" t="s">
        <v>6</v>
      </c>
      <c r="C108" s="131">
        <v>13700</v>
      </c>
      <c r="D108" s="131">
        <v>0</v>
      </c>
      <c r="E108" s="131">
        <v>0</v>
      </c>
      <c r="F108" s="143">
        <v>13700</v>
      </c>
      <c r="G108" s="143">
        <v>0</v>
      </c>
      <c r="H108" s="144">
        <v>0</v>
      </c>
    </row>
    <row r="109" spans="1:9" ht="18" customHeight="1">
      <c r="B109" s="142" t="s">
        <v>5</v>
      </c>
      <c r="C109" s="131">
        <v>13700</v>
      </c>
      <c r="D109" s="131">
        <v>0</v>
      </c>
      <c r="E109" s="131">
        <v>0</v>
      </c>
      <c r="F109" s="143">
        <v>13700</v>
      </c>
      <c r="G109" s="143">
        <v>0</v>
      </c>
      <c r="H109" s="144">
        <v>0</v>
      </c>
    </row>
    <row r="110" spans="1:9" ht="18" customHeight="1">
      <c r="B110" s="142" t="s">
        <v>4</v>
      </c>
      <c r="C110" s="131">
        <v>13700</v>
      </c>
      <c r="D110" s="131">
        <v>0</v>
      </c>
      <c r="E110" s="131">
        <v>0</v>
      </c>
      <c r="F110" s="143">
        <v>13700</v>
      </c>
      <c r="G110" s="143">
        <v>0</v>
      </c>
      <c r="H110" s="144">
        <v>0</v>
      </c>
    </row>
    <row r="111" spans="1:9" ht="24" customHeight="1" thickBot="1">
      <c r="B111" s="309" t="s">
        <v>3</v>
      </c>
      <c r="C111" s="310">
        <v>196489049</v>
      </c>
      <c r="D111" s="310">
        <v>18138341</v>
      </c>
      <c r="E111" s="310">
        <v>4808087</v>
      </c>
      <c r="F111" s="310">
        <v>196343784</v>
      </c>
      <c r="G111" s="310">
        <v>17889457</v>
      </c>
      <c r="H111" s="311">
        <v>4949427</v>
      </c>
      <c r="I111" s="6"/>
    </row>
    <row r="112" spans="1:9">
      <c r="E112" s="6"/>
      <c r="H112" s="6"/>
    </row>
    <row r="113" spans="1:8">
      <c r="B113" s="16" t="s">
        <v>831</v>
      </c>
      <c r="G113" s="294"/>
      <c r="H113" s="294"/>
    </row>
    <row r="114" spans="1:8" ht="11.25" thickBot="1"/>
    <row r="115" spans="1:8" ht="27.75" customHeight="1">
      <c r="A115" s="126"/>
      <c r="B115" s="410" t="s">
        <v>533</v>
      </c>
      <c r="C115" s="411" t="s">
        <v>391</v>
      </c>
    </row>
    <row r="116" spans="1:8" ht="18" customHeight="1">
      <c r="B116" s="114" t="s">
        <v>10</v>
      </c>
      <c r="C116" s="132">
        <v>625343</v>
      </c>
      <c r="D116" s="4"/>
    </row>
    <row r="117" spans="1:8" ht="18" customHeight="1">
      <c r="B117" s="297" t="s">
        <v>9</v>
      </c>
      <c r="C117" s="132">
        <v>4621</v>
      </c>
      <c r="D117" s="4"/>
    </row>
    <row r="118" spans="1:8" ht="18" customHeight="1">
      <c r="B118" s="114" t="s">
        <v>8</v>
      </c>
      <c r="C118" s="132">
        <v>7306</v>
      </c>
      <c r="D118" s="4"/>
    </row>
    <row r="119" spans="1:8" ht="18" customHeight="1">
      <c r="B119" s="114" t="s">
        <v>7</v>
      </c>
      <c r="C119" s="132">
        <v>279532</v>
      </c>
      <c r="D119" s="4"/>
    </row>
    <row r="120" spans="1:8" ht="18" hidden="1" customHeight="1">
      <c r="B120" s="297" t="s">
        <v>301</v>
      </c>
      <c r="C120" s="132">
        <v>0</v>
      </c>
      <c r="D120" s="4"/>
    </row>
    <row r="121" spans="1:8" ht="18" hidden="1" customHeight="1">
      <c r="B121" s="114" t="s">
        <v>302</v>
      </c>
      <c r="C121" s="132">
        <v>0</v>
      </c>
      <c r="D121" s="4"/>
    </row>
    <row r="122" spans="1:8" ht="24" customHeight="1" thickBot="1">
      <c r="B122" s="309" t="s">
        <v>3</v>
      </c>
      <c r="C122" s="352">
        <v>916802</v>
      </c>
    </row>
  </sheetData>
  <mergeCells count="8">
    <mergeCell ref="B21:B22"/>
    <mergeCell ref="B33:B34"/>
    <mergeCell ref="B100:B102"/>
    <mergeCell ref="C100:E100"/>
    <mergeCell ref="F100:H100"/>
    <mergeCell ref="B48:B49"/>
    <mergeCell ref="B75:B76"/>
    <mergeCell ref="B88:B89"/>
  </mergeCell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0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D16" sqref="D16"/>
    </sheetView>
  </sheetViews>
  <sheetFormatPr baseColWidth="10" defaultRowHeight="10.5"/>
  <cols>
    <col min="1" max="1" width="10.28515625" style="83" customWidth="1"/>
    <col min="2" max="2" width="14.140625" style="83" customWidth="1"/>
    <col min="3" max="3" width="35.85546875" style="83" bestFit="1" customWidth="1"/>
    <col min="4" max="5" width="13.7109375" style="83" customWidth="1"/>
    <col min="6" max="16384" width="11.42578125" style="83"/>
  </cols>
  <sheetData>
    <row r="1" spans="2:5" ht="11.25" thickBot="1"/>
    <row r="2" spans="2:5" ht="17.25" customHeight="1">
      <c r="B2" s="1474" t="s">
        <v>508</v>
      </c>
      <c r="C2" s="1476" t="s">
        <v>533</v>
      </c>
      <c r="D2" s="693">
        <v>43008</v>
      </c>
      <c r="E2" s="338">
        <v>43100</v>
      </c>
    </row>
    <row r="3" spans="2:5" ht="17.25" customHeight="1">
      <c r="B3" s="1475"/>
      <c r="C3" s="1477"/>
      <c r="D3" s="694" t="s">
        <v>391</v>
      </c>
      <c r="E3" s="347" t="s">
        <v>391</v>
      </c>
    </row>
    <row r="4" spans="2:5" ht="24" customHeight="1">
      <c r="B4" s="146" t="s">
        <v>41</v>
      </c>
      <c r="C4" s="147" t="s">
        <v>9</v>
      </c>
      <c r="D4" s="81">
        <v>33823049</v>
      </c>
      <c r="E4" s="82">
        <v>33823049</v>
      </c>
    </row>
    <row r="5" spans="2:5" ht="24" customHeight="1">
      <c r="B5" s="757" t="s">
        <v>76</v>
      </c>
      <c r="C5" s="147" t="s">
        <v>24</v>
      </c>
      <c r="D5" s="81">
        <v>343332</v>
      </c>
      <c r="E5" s="82">
        <v>343332</v>
      </c>
    </row>
    <row r="6" spans="2:5" ht="24" customHeight="1">
      <c r="B6" s="146" t="s">
        <v>31</v>
      </c>
      <c r="C6" s="147" t="s">
        <v>23</v>
      </c>
      <c r="D6" s="81">
        <v>2066631</v>
      </c>
      <c r="E6" s="82">
        <v>2066631</v>
      </c>
    </row>
    <row r="7" spans="2:5" ht="24.75" customHeight="1" thickBot="1">
      <c r="B7" s="343" t="s">
        <v>3</v>
      </c>
      <c r="C7" s="344"/>
      <c r="D7" s="345">
        <v>36233012</v>
      </c>
      <c r="E7" s="346">
        <v>36233012</v>
      </c>
    </row>
    <row r="9" spans="2:5">
      <c r="C9" s="148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6"/>
  <sheetViews>
    <sheetView showGridLines="0" workbookViewId="0">
      <selection activeCell="B13" sqref="B13:B14"/>
    </sheetView>
  </sheetViews>
  <sheetFormatPr baseColWidth="10" defaultRowHeight="10.5"/>
  <cols>
    <col min="1" max="1" width="10.28515625" style="127" customWidth="1"/>
    <col min="2" max="2" width="41.5703125" style="3" customWidth="1"/>
    <col min="3" max="9" width="13.7109375" style="3" customWidth="1"/>
    <col min="10" max="10" width="12.7109375" style="3" customWidth="1"/>
    <col min="11" max="16384" width="11.42578125" style="3"/>
  </cols>
  <sheetData>
    <row r="1" spans="1:33" ht="11.25" thickBot="1">
      <c r="B1" s="148"/>
      <c r="C1" s="145"/>
      <c r="D1" s="149"/>
      <c r="E1" s="149"/>
    </row>
    <row r="2" spans="1:33" ht="18.75" customHeight="1" thickBot="1">
      <c r="A2" s="126"/>
      <c r="B2" s="1479" t="s">
        <v>845</v>
      </c>
      <c r="C2" s="1482" t="s">
        <v>868</v>
      </c>
      <c r="D2" s="1483"/>
      <c r="E2" s="1482" t="s">
        <v>869</v>
      </c>
      <c r="F2" s="1483"/>
      <c r="G2" s="1482" t="s">
        <v>843</v>
      </c>
      <c r="H2" s="1483"/>
      <c r="Z2" s="150"/>
    </row>
    <row r="3" spans="1:33" ht="16.5" customHeight="1">
      <c r="B3" s="1480"/>
      <c r="C3" s="1062">
        <v>43008</v>
      </c>
      <c r="D3" s="454">
        <v>42735</v>
      </c>
      <c r="E3" s="1062">
        <v>43008</v>
      </c>
      <c r="F3" s="454">
        <v>42735</v>
      </c>
      <c r="G3" s="1062">
        <v>43008</v>
      </c>
      <c r="H3" s="454">
        <v>42735</v>
      </c>
      <c r="Z3" s="150"/>
    </row>
    <row r="4" spans="1:33" ht="18" customHeight="1" thickBot="1">
      <c r="B4" s="1481"/>
      <c r="C4" s="1063">
        <v>1318137790</v>
      </c>
      <c r="D4" s="311">
        <v>1294570086</v>
      </c>
      <c r="E4" s="1063">
        <v>2520663464</v>
      </c>
      <c r="F4" s="311">
        <v>2446766910</v>
      </c>
      <c r="G4" s="311">
        <v>1202525674</v>
      </c>
      <c r="H4" s="311">
        <v>1152196824</v>
      </c>
      <c r="Z4" s="130" t="e">
        <v>#REF!</v>
      </c>
      <c r="AA4" s="130" t="e">
        <v>#REF!</v>
      </c>
      <c r="AB4" s="4"/>
    </row>
    <row r="5" spans="1:33" ht="18" customHeight="1">
      <c r="B5" s="1232" t="s">
        <v>832</v>
      </c>
      <c r="C5" s="1065">
        <v>246328885</v>
      </c>
      <c r="D5" s="1066">
        <v>247188146</v>
      </c>
      <c r="E5" s="1067">
        <v>516605967</v>
      </c>
      <c r="F5" s="1068">
        <v>508150937</v>
      </c>
      <c r="G5" s="1067">
        <v>270277082</v>
      </c>
      <c r="H5" s="1068">
        <v>260962791</v>
      </c>
      <c r="I5" s="1069"/>
      <c r="J5" s="1069"/>
      <c r="Z5" s="21"/>
      <c r="AA5" s="4"/>
      <c r="AB5" s="139"/>
    </row>
    <row r="6" spans="1:33" ht="18" customHeight="1">
      <c r="B6" s="1232" t="s">
        <v>833</v>
      </c>
      <c r="C6" s="1070">
        <v>170648055</v>
      </c>
      <c r="D6" s="681">
        <v>163124828</v>
      </c>
      <c r="E6" s="1071">
        <v>487224002</v>
      </c>
      <c r="F6" s="132">
        <v>474364900</v>
      </c>
      <c r="G6" s="1071">
        <v>316575947</v>
      </c>
      <c r="H6" s="132">
        <v>311240072</v>
      </c>
      <c r="I6" s="1069"/>
      <c r="J6" s="1069"/>
      <c r="Z6" s="21"/>
      <c r="AA6" s="4"/>
      <c r="AB6" s="139"/>
    </row>
    <row r="7" spans="1:33" ht="18" customHeight="1">
      <c r="B7" s="1232" t="s">
        <v>834</v>
      </c>
      <c r="C7" s="1070">
        <v>170518153</v>
      </c>
      <c r="D7" s="681">
        <v>143756791</v>
      </c>
      <c r="E7" s="1071">
        <v>228373508</v>
      </c>
      <c r="F7" s="132">
        <v>197861144</v>
      </c>
      <c r="G7" s="1071">
        <v>57855355</v>
      </c>
      <c r="H7" s="132">
        <v>54104353</v>
      </c>
      <c r="I7" s="1069"/>
      <c r="J7" s="1069"/>
      <c r="Z7" s="21"/>
      <c r="AA7" s="4"/>
      <c r="AB7" s="4" t="s">
        <v>15</v>
      </c>
      <c r="AC7" s="139" t="s">
        <v>858</v>
      </c>
      <c r="AD7" s="3" t="s">
        <v>859</v>
      </c>
      <c r="AG7" s="4"/>
    </row>
    <row r="8" spans="1:33" ht="18" customHeight="1">
      <c r="B8" s="1232" t="s">
        <v>835</v>
      </c>
      <c r="C8" s="1070">
        <v>165872594</v>
      </c>
      <c r="D8" s="681">
        <v>162939794</v>
      </c>
      <c r="E8" s="1071">
        <v>312969796</v>
      </c>
      <c r="F8" s="132">
        <v>305539500</v>
      </c>
      <c r="G8" s="1071">
        <v>147097202</v>
      </c>
      <c r="H8" s="132">
        <v>142599706</v>
      </c>
      <c r="I8" s="1069"/>
      <c r="J8" s="1069"/>
      <c r="Z8" s="21"/>
      <c r="AA8" s="4"/>
      <c r="AB8" s="4" t="s">
        <v>42</v>
      </c>
      <c r="AC8" s="4">
        <v>170648055</v>
      </c>
      <c r="AD8" s="4">
        <v>114959728.53308122</v>
      </c>
      <c r="AE8" s="4">
        <v>-170648055</v>
      </c>
      <c r="AF8" s="4">
        <v>0</v>
      </c>
      <c r="AG8" s="4">
        <v>-55688326.466918781</v>
      </c>
    </row>
    <row r="9" spans="1:33" ht="18" customHeight="1">
      <c r="B9" s="1064" t="s">
        <v>836</v>
      </c>
      <c r="C9" s="1070">
        <v>160570200</v>
      </c>
      <c r="D9" s="681">
        <v>160070637</v>
      </c>
      <c r="E9" s="1071">
        <v>160570200</v>
      </c>
      <c r="F9" s="132">
        <v>160070637</v>
      </c>
      <c r="G9" s="1071">
        <v>0</v>
      </c>
      <c r="H9" s="132">
        <v>0</v>
      </c>
      <c r="I9" s="1069"/>
      <c r="J9" s="1069"/>
      <c r="Z9" s="21"/>
      <c r="AA9" s="4"/>
      <c r="AB9" s="4" t="s">
        <v>308</v>
      </c>
      <c r="AC9" s="4">
        <v>46593911</v>
      </c>
      <c r="AD9" s="4">
        <v>38459864.694991276</v>
      </c>
      <c r="AE9" s="4">
        <v>113476726</v>
      </c>
      <c r="AF9" s="4">
        <v>160070637</v>
      </c>
      <c r="AG9" s="4">
        <v>151936590.69499129</v>
      </c>
    </row>
    <row r="10" spans="1:33" ht="18" customHeight="1">
      <c r="B10" s="96" t="s">
        <v>837</v>
      </c>
      <c r="C10" s="1070">
        <v>128328188</v>
      </c>
      <c r="D10" s="681">
        <v>180506784</v>
      </c>
      <c r="E10" s="1071">
        <v>128328188</v>
      </c>
      <c r="F10" s="132">
        <v>180506784</v>
      </c>
      <c r="G10" s="1071">
        <v>0</v>
      </c>
      <c r="H10" s="132">
        <v>0</v>
      </c>
      <c r="I10" s="1069"/>
      <c r="J10" s="1069"/>
      <c r="Z10" s="21"/>
      <c r="AA10" s="4"/>
      <c r="AB10" s="4" t="s">
        <v>309</v>
      </c>
      <c r="AC10" s="4">
        <v>22544507</v>
      </c>
      <c r="AD10" s="4">
        <v>282036416.91390121</v>
      </c>
      <c r="AE10" s="4">
        <v>157962277</v>
      </c>
      <c r="AF10" s="4">
        <v>180506784</v>
      </c>
      <c r="AG10" s="4">
        <v>439998693.91390121</v>
      </c>
    </row>
    <row r="11" spans="1:33" ht="18" customHeight="1">
      <c r="B11" s="96" t="s">
        <v>838</v>
      </c>
      <c r="C11" s="1070">
        <v>122094009</v>
      </c>
      <c r="D11" s="681">
        <v>99318272</v>
      </c>
      <c r="E11" s="1071">
        <v>359558344</v>
      </c>
      <c r="F11" s="132">
        <v>318777368</v>
      </c>
      <c r="G11" s="1071">
        <v>237464335</v>
      </c>
      <c r="H11" s="132">
        <v>219459096</v>
      </c>
      <c r="I11" s="1069"/>
      <c r="J11" s="1069"/>
      <c r="Z11" s="21"/>
      <c r="AA11" s="4"/>
      <c r="AB11" s="4" t="s">
        <v>310</v>
      </c>
      <c r="AC11" s="4">
        <v>3668163</v>
      </c>
      <c r="AD11" s="4">
        <v>424398941.61588955</v>
      </c>
      <c r="AE11" s="4">
        <v>95650109</v>
      </c>
      <c r="AF11" s="4">
        <v>99318272</v>
      </c>
      <c r="AG11" s="4">
        <v>520049050.61588955</v>
      </c>
    </row>
    <row r="12" spans="1:33" ht="18" customHeight="1">
      <c r="B12" s="96" t="s">
        <v>519</v>
      </c>
      <c r="C12" s="1070">
        <v>78402355</v>
      </c>
      <c r="D12" s="681">
        <v>74440293</v>
      </c>
      <c r="E12" s="1071">
        <v>109148567</v>
      </c>
      <c r="F12" s="132">
        <v>103580338</v>
      </c>
      <c r="G12" s="1071">
        <v>30746212</v>
      </c>
      <c r="H12" s="132">
        <v>29140045</v>
      </c>
      <c r="I12" s="1069"/>
      <c r="J12" s="1069"/>
      <c r="Z12" s="21"/>
      <c r="AA12" s="4"/>
      <c r="AB12" s="4" t="s">
        <v>311</v>
      </c>
      <c r="AC12" s="4">
        <v>1491694</v>
      </c>
      <c r="AD12" s="4">
        <v>444148170.32233977</v>
      </c>
      <c r="AE12" s="4">
        <v>72948599</v>
      </c>
      <c r="AF12" s="4">
        <v>74440293</v>
      </c>
      <c r="AG12" s="4">
        <v>517096769.32233977</v>
      </c>
    </row>
    <row r="13" spans="1:33" ht="18" customHeight="1">
      <c r="B13" s="1232" t="s">
        <v>839</v>
      </c>
      <c r="C13" s="1070">
        <v>46593911</v>
      </c>
      <c r="D13" s="681">
        <v>36448254</v>
      </c>
      <c r="E13" s="1071">
        <v>147014575</v>
      </c>
      <c r="F13" s="132">
        <v>131523642</v>
      </c>
      <c r="G13" s="1071">
        <v>100420664</v>
      </c>
      <c r="H13" s="132">
        <v>95075388</v>
      </c>
      <c r="I13" s="1069"/>
      <c r="J13" s="1069"/>
      <c r="Z13" s="21"/>
      <c r="AA13" s="4"/>
      <c r="AB13" s="4" t="s">
        <v>312</v>
      </c>
      <c r="AC13" s="4">
        <v>771594</v>
      </c>
      <c r="AD13" s="4">
        <v>191615931.47531357</v>
      </c>
      <c r="AE13" s="4">
        <v>35676660</v>
      </c>
      <c r="AF13" s="4">
        <v>36448254</v>
      </c>
      <c r="AG13" s="4">
        <v>227292591.47531357</v>
      </c>
    </row>
    <row r="14" spans="1:33" ht="18" customHeight="1">
      <c r="B14" s="1232" t="s">
        <v>840</v>
      </c>
      <c r="C14" s="1070">
        <v>22544507</v>
      </c>
      <c r="D14" s="681">
        <v>21252123</v>
      </c>
      <c r="E14" s="1071">
        <v>43069767</v>
      </c>
      <c r="F14" s="132">
        <v>40632428</v>
      </c>
      <c r="G14" s="1071">
        <v>20525260</v>
      </c>
      <c r="H14" s="132">
        <v>19380305</v>
      </c>
      <c r="I14" s="1069"/>
      <c r="J14" s="1069"/>
      <c r="Z14" s="21"/>
      <c r="AA14" s="4"/>
      <c r="AB14" s="4" t="s">
        <v>313</v>
      </c>
      <c r="AC14" s="4">
        <v>233048</v>
      </c>
      <c r="AD14" s="4">
        <v>47150526.882142909</v>
      </c>
      <c r="AE14" s="4">
        <v>21019075</v>
      </c>
      <c r="AF14" s="4">
        <v>21252123</v>
      </c>
      <c r="AG14" s="4">
        <v>68169601.882142901</v>
      </c>
    </row>
    <row r="15" spans="1:33" ht="18" customHeight="1">
      <c r="B15" s="162" t="s">
        <v>521</v>
      </c>
      <c r="C15" s="1070">
        <v>3668163</v>
      </c>
      <c r="D15" s="681">
        <v>2659948</v>
      </c>
      <c r="E15" s="1071">
        <v>13517763</v>
      </c>
      <c r="F15" s="132">
        <v>11404754</v>
      </c>
      <c r="G15" s="1071">
        <v>9849600</v>
      </c>
      <c r="H15" s="132">
        <v>8744806</v>
      </c>
      <c r="I15" s="1069"/>
      <c r="J15" s="1069"/>
      <c r="Z15" s="21"/>
      <c r="AA15" s="4"/>
      <c r="AB15" s="4" t="s">
        <v>325</v>
      </c>
      <c r="AC15" s="4">
        <v>170518153</v>
      </c>
      <c r="AD15" s="4">
        <v>145550907.85115483</v>
      </c>
      <c r="AE15" s="4">
        <v>-170475418</v>
      </c>
      <c r="AF15" s="4">
        <v>42735</v>
      </c>
      <c r="AG15" s="4">
        <v>-24924510.148845166</v>
      </c>
    </row>
    <row r="16" spans="1:33" ht="18" customHeight="1">
      <c r="B16" s="1233" t="s">
        <v>841</v>
      </c>
      <c r="C16" s="1070">
        <v>1491694</v>
      </c>
      <c r="D16" s="681">
        <v>1861338</v>
      </c>
      <c r="E16" s="1071">
        <v>6126539</v>
      </c>
      <c r="F16" s="132">
        <v>6295614</v>
      </c>
      <c r="G16" s="1071">
        <v>4634845</v>
      </c>
      <c r="H16" s="132">
        <v>4434276</v>
      </c>
      <c r="I16" s="1069"/>
      <c r="J16" s="1069"/>
      <c r="Z16" s="21"/>
      <c r="AA16" s="4"/>
      <c r="AB16" s="4" t="s">
        <v>326</v>
      </c>
      <c r="AC16" s="4">
        <v>416469125</v>
      </c>
      <c r="AD16" s="4">
        <v>1688320488.2888145</v>
      </c>
      <c r="AE16" s="4">
        <v>155609973</v>
      </c>
      <c r="AF16" s="3">
        <v>572079098</v>
      </c>
      <c r="AG16" s="4">
        <v>1843930461.2888145</v>
      </c>
    </row>
    <row r="17" spans="1:29" ht="18" customHeight="1">
      <c r="B17" s="1233" t="s">
        <v>522</v>
      </c>
      <c r="C17" s="1070">
        <v>771594</v>
      </c>
      <c r="D17" s="681">
        <v>701742</v>
      </c>
      <c r="E17" s="1071">
        <v>5369757</v>
      </c>
      <c r="F17" s="132">
        <v>5259569</v>
      </c>
      <c r="G17" s="1071">
        <v>4598163</v>
      </c>
      <c r="H17" s="132">
        <v>4557827</v>
      </c>
      <c r="I17" s="1069"/>
      <c r="J17" s="1069"/>
      <c r="Z17" s="21"/>
      <c r="AA17" s="4"/>
      <c r="AB17" s="139"/>
    </row>
    <row r="18" spans="1:29" ht="18" customHeight="1" thickBot="1">
      <c r="B18" s="1234" t="s">
        <v>842</v>
      </c>
      <c r="C18" s="1070">
        <v>233048</v>
      </c>
      <c r="D18" s="681">
        <v>239851</v>
      </c>
      <c r="E18" s="1071">
        <v>2187881</v>
      </c>
      <c r="F18" s="132">
        <v>2187881</v>
      </c>
      <c r="G18" s="1071">
        <v>1954833</v>
      </c>
      <c r="H18" s="132">
        <v>1948030</v>
      </c>
      <c r="I18" s="1069"/>
      <c r="J18" s="1069"/>
      <c r="Z18" s="21"/>
      <c r="AA18" s="4"/>
      <c r="AB18" s="139"/>
    </row>
    <row r="19" spans="1:29" ht="18" customHeight="1" thickBot="1">
      <c r="B19" s="96" t="s">
        <v>524</v>
      </c>
      <c r="C19" s="1072">
        <v>72434</v>
      </c>
      <c r="D19" s="1073">
        <v>61285</v>
      </c>
      <c r="E19" s="1074">
        <v>598610</v>
      </c>
      <c r="F19" s="135">
        <v>611414</v>
      </c>
      <c r="G19" s="1074">
        <v>526176</v>
      </c>
      <c r="H19" s="135">
        <v>550129</v>
      </c>
      <c r="I19" s="1069"/>
      <c r="J19" s="1069"/>
      <c r="Z19" s="151"/>
      <c r="AA19" s="4"/>
      <c r="AB19" s="4"/>
      <c r="AC19" s="4"/>
    </row>
    <row r="20" spans="1:29" ht="18" customHeight="1">
      <c r="Z20" s="130">
        <v>0</v>
      </c>
      <c r="AA20" s="130">
        <v>0</v>
      </c>
      <c r="AB20" s="4"/>
      <c r="AC20" s="4"/>
    </row>
    <row r="21" spans="1:29" ht="18" customHeight="1">
      <c r="A21" s="3"/>
      <c r="Z21" s="21"/>
      <c r="AA21" s="4"/>
      <c r="AB21" s="4"/>
      <c r="AC21" s="4"/>
    </row>
    <row r="22" spans="1:29" ht="18" customHeight="1">
      <c r="A22" s="3"/>
      <c r="Z22" s="21"/>
      <c r="AA22" s="4"/>
      <c r="AB22" s="4"/>
      <c r="AC22" s="4"/>
    </row>
    <row r="23" spans="1:29" ht="18" customHeight="1">
      <c r="A23" s="3"/>
      <c r="Z23" s="21"/>
      <c r="AA23" s="4"/>
      <c r="AB23" s="4"/>
      <c r="AC23" s="4"/>
    </row>
    <row r="24" spans="1:29" ht="18" customHeight="1">
      <c r="A24" s="3"/>
      <c r="Z24" s="21"/>
      <c r="AA24" s="4"/>
      <c r="AB24" s="4"/>
      <c r="AC24" s="4"/>
    </row>
    <row r="25" spans="1:29" ht="18" customHeight="1">
      <c r="A25" s="3"/>
      <c r="Z25" s="21"/>
      <c r="AA25" s="4"/>
      <c r="AB25" s="4"/>
      <c r="AC25" s="4"/>
    </row>
    <row r="26" spans="1:29" ht="18" customHeight="1">
      <c r="A26" s="3"/>
      <c r="E26" s="21"/>
      <c r="F26" s="4"/>
      <c r="G26" s="4"/>
      <c r="H26" s="4"/>
    </row>
    <row r="27" spans="1:29" ht="18" customHeight="1">
      <c r="A27" s="3"/>
      <c r="E27" s="21"/>
      <c r="F27" s="4"/>
      <c r="G27" s="4"/>
      <c r="H27" s="4"/>
    </row>
    <row r="28" spans="1:29" ht="18" customHeight="1">
      <c r="A28" s="3"/>
      <c r="E28" s="21"/>
      <c r="F28" s="4"/>
      <c r="G28" s="4"/>
      <c r="H28" s="4"/>
    </row>
    <row r="29" spans="1:29" ht="18" customHeight="1">
      <c r="A29" s="3"/>
      <c r="E29" s="21"/>
      <c r="F29" s="4"/>
      <c r="G29" s="4"/>
      <c r="H29" s="4"/>
    </row>
    <row r="30" spans="1:29" ht="18" customHeight="1">
      <c r="A30" s="3"/>
      <c r="E30" s="21"/>
      <c r="F30" s="4"/>
      <c r="G30" s="4"/>
      <c r="H30" s="4"/>
    </row>
    <row r="31" spans="1:29" ht="18" customHeight="1">
      <c r="A31" s="3"/>
      <c r="E31" s="21"/>
    </row>
    <row r="32" spans="1:29" ht="18" customHeight="1">
      <c r="A32" s="3"/>
      <c r="E32" s="21"/>
    </row>
    <row r="33" spans="1:9" ht="18" customHeight="1">
      <c r="A33" s="3"/>
      <c r="E33" s="21"/>
    </row>
    <row r="34" spans="1:9" ht="18" customHeight="1">
      <c r="A34" s="3"/>
      <c r="E34" s="21"/>
    </row>
    <row r="35" spans="1:9" ht="18" customHeight="1">
      <c r="A35" s="3"/>
      <c r="E35" s="21"/>
    </row>
    <row r="36" spans="1:9" ht="18" customHeight="1">
      <c r="A36" s="3"/>
      <c r="B36" s="162"/>
      <c r="C36" s="152"/>
      <c r="D36" s="163"/>
      <c r="E36" s="151"/>
    </row>
    <row r="37" spans="1:9" ht="18" customHeight="1">
      <c r="A37" s="3"/>
      <c r="E37" s="133"/>
    </row>
    <row r="38" spans="1:9" ht="18" customHeight="1">
      <c r="A38" s="3"/>
      <c r="E38" s="21"/>
      <c r="F38" s="4"/>
      <c r="G38" s="4"/>
      <c r="H38" s="4"/>
      <c r="I38" s="4"/>
    </row>
    <row r="39" spans="1:9" ht="18" customHeight="1">
      <c r="A39" s="3"/>
      <c r="E39" s="21"/>
      <c r="F39" s="4"/>
      <c r="G39" s="4"/>
      <c r="H39" s="4"/>
      <c r="I39" s="4"/>
    </row>
    <row r="40" spans="1:9" ht="18" customHeight="1">
      <c r="A40" s="3"/>
      <c r="E40" s="21"/>
      <c r="F40" s="4"/>
      <c r="G40" s="4"/>
      <c r="H40" s="4"/>
      <c r="I40" s="4"/>
    </row>
    <row r="41" spans="1:9" ht="18" customHeight="1">
      <c r="A41" s="3"/>
      <c r="E41" s="21"/>
      <c r="F41" s="4"/>
      <c r="G41" s="4"/>
      <c r="H41" s="4"/>
      <c r="I41" s="4"/>
    </row>
    <row r="42" spans="1:9" ht="18" customHeight="1">
      <c r="A42" s="3"/>
      <c r="E42" s="21"/>
      <c r="F42" s="4"/>
      <c r="G42" s="4"/>
      <c r="H42" s="4"/>
      <c r="I42" s="4"/>
    </row>
    <row r="43" spans="1:9" ht="18" customHeight="1">
      <c r="A43" s="3"/>
      <c r="E43" s="21"/>
      <c r="F43" s="4"/>
      <c r="G43" s="4"/>
      <c r="H43" s="4"/>
      <c r="I43" s="4"/>
    </row>
    <row r="44" spans="1:9" ht="18" customHeight="1">
      <c r="A44" s="3"/>
      <c r="E44" s="21"/>
      <c r="F44" s="4"/>
      <c r="G44" s="4"/>
      <c r="H44" s="4"/>
      <c r="I44" s="4"/>
    </row>
    <row r="45" spans="1:9" ht="18" customHeight="1">
      <c r="A45" s="3"/>
      <c r="E45" s="21"/>
      <c r="F45" s="4"/>
      <c r="G45" s="4"/>
      <c r="H45" s="4"/>
      <c r="I45" s="4"/>
    </row>
    <row r="46" spans="1:9" ht="18" customHeight="1">
      <c r="A46" s="3"/>
      <c r="E46" s="21"/>
      <c r="F46" s="4"/>
      <c r="G46" s="4"/>
      <c r="H46" s="4"/>
      <c r="I46" s="4"/>
    </row>
    <row r="47" spans="1:9" ht="18" customHeight="1">
      <c r="A47" s="3"/>
      <c r="E47" s="21"/>
      <c r="F47" s="4"/>
      <c r="G47" s="4"/>
      <c r="H47" s="4"/>
      <c r="I47" s="4"/>
    </row>
    <row r="48" spans="1:9" ht="18" customHeight="1">
      <c r="A48" s="3"/>
      <c r="E48" s="21"/>
      <c r="F48" s="4"/>
      <c r="G48" s="4"/>
      <c r="H48" s="4"/>
      <c r="I48" s="4"/>
    </row>
    <row r="49" spans="1:10" ht="18" customHeight="1">
      <c r="A49" s="3"/>
      <c r="E49" s="21"/>
      <c r="F49" s="4"/>
      <c r="G49" s="4"/>
      <c r="H49" s="4"/>
      <c r="I49" s="4"/>
    </row>
    <row r="50" spans="1:10" ht="18" customHeight="1">
      <c r="A50" s="3"/>
      <c r="E50" s="21"/>
      <c r="F50" s="4"/>
      <c r="G50" s="4"/>
      <c r="H50" s="4"/>
      <c r="I50" s="4"/>
    </row>
    <row r="51" spans="1:10" ht="16.5" customHeight="1">
      <c r="B51" s="153"/>
      <c r="C51" s="21"/>
      <c r="D51" s="21"/>
      <c r="E51" s="21"/>
      <c r="F51" s="4"/>
      <c r="G51" s="4"/>
      <c r="H51" s="4"/>
      <c r="I51" s="4"/>
    </row>
    <row r="52" spans="1:10" ht="16.5" customHeight="1">
      <c r="B52" s="153"/>
      <c r="C52" s="21"/>
      <c r="D52" s="21"/>
      <c r="E52" s="21"/>
      <c r="F52" s="4"/>
      <c r="G52" s="4"/>
      <c r="H52" s="4"/>
      <c r="I52" s="4"/>
    </row>
    <row r="53" spans="1:10" ht="16.5" customHeight="1">
      <c r="B53" s="153"/>
      <c r="C53" s="21"/>
      <c r="D53" s="21"/>
      <c r="E53" s="21"/>
      <c r="F53" s="4"/>
      <c r="G53" s="4"/>
      <c r="H53" s="4"/>
      <c r="I53" s="4"/>
    </row>
    <row r="54" spans="1:10" ht="16.5" customHeight="1">
      <c r="B54" s="153"/>
      <c r="C54" s="21"/>
      <c r="D54" s="21"/>
      <c r="E54" s="21"/>
      <c r="F54" s="4"/>
      <c r="G54" s="4"/>
      <c r="H54" s="4"/>
      <c r="I54" s="4"/>
    </row>
    <row r="55" spans="1:10" ht="16.5" customHeight="1">
      <c r="B55" s="153"/>
      <c r="C55" s="21"/>
      <c r="D55" s="21"/>
      <c r="E55" s="21"/>
      <c r="F55" s="4"/>
      <c r="G55" s="4"/>
      <c r="H55" s="4"/>
      <c r="I55" s="4"/>
    </row>
    <row r="56" spans="1:10" ht="15">
      <c r="B56" s="1478" t="s">
        <v>846</v>
      </c>
      <c r="C56" s="1478"/>
      <c r="D56" s="1478"/>
    </row>
    <row r="58" spans="1:10">
      <c r="B58" s="17" t="s">
        <v>822</v>
      </c>
      <c r="G58" s="22"/>
    </row>
    <row r="59" spans="1:10" ht="11.25" thickBot="1"/>
    <row r="60" spans="1:10" ht="78" customHeight="1">
      <c r="A60" s="126"/>
      <c r="B60" s="1484" t="s">
        <v>847</v>
      </c>
      <c r="C60" s="1235" t="s">
        <v>848</v>
      </c>
      <c r="D60" s="1133" t="s">
        <v>849</v>
      </c>
      <c r="E60" s="1133" t="s">
        <v>850</v>
      </c>
      <c r="F60" s="1133" t="s">
        <v>851</v>
      </c>
      <c r="G60" s="1133" t="s">
        <v>852</v>
      </c>
      <c r="H60" s="1133" t="s">
        <v>853</v>
      </c>
      <c r="I60" s="523" t="s">
        <v>854</v>
      </c>
    </row>
    <row r="61" spans="1:10" ht="16.5" customHeight="1" thickBot="1">
      <c r="B61" s="1485"/>
      <c r="C61" s="1236" t="s">
        <v>391</v>
      </c>
      <c r="D61" s="1237" t="s">
        <v>391</v>
      </c>
      <c r="E61" s="1237" t="s">
        <v>391</v>
      </c>
      <c r="F61" s="1237" t="s">
        <v>391</v>
      </c>
      <c r="G61" s="1237" t="s">
        <v>391</v>
      </c>
      <c r="H61" s="1237" t="s">
        <v>391</v>
      </c>
      <c r="I61" s="1238" t="s">
        <v>391</v>
      </c>
    </row>
    <row r="62" spans="1:10" ht="17.25" customHeight="1">
      <c r="A62" s="154"/>
      <c r="B62" s="96" t="s">
        <v>836</v>
      </c>
      <c r="C62" s="453">
        <v>160070637</v>
      </c>
      <c r="D62" s="131">
        <v>0</v>
      </c>
      <c r="E62" s="131">
        <v>3785</v>
      </c>
      <c r="F62" s="131">
        <v>629644</v>
      </c>
      <c r="G62" s="131">
        <v>-133866</v>
      </c>
      <c r="H62" s="675">
        <v>499563</v>
      </c>
      <c r="I62" s="676">
        <v>160570200</v>
      </c>
      <c r="J62" s="6">
        <v>-85758685</v>
      </c>
    </row>
    <row r="63" spans="1:10" ht="17.25" customHeight="1">
      <c r="A63" s="154"/>
      <c r="B63" s="96" t="s">
        <v>519</v>
      </c>
      <c r="C63" s="453">
        <v>74440293</v>
      </c>
      <c r="D63" s="131">
        <v>-1610805</v>
      </c>
      <c r="E63" s="131">
        <v>6796660</v>
      </c>
      <c r="F63" s="131">
        <v>-1201416</v>
      </c>
      <c r="G63" s="131">
        <v>-22377</v>
      </c>
      <c r="H63" s="675">
        <v>3962062</v>
      </c>
      <c r="I63" s="676">
        <v>78402355</v>
      </c>
      <c r="J63" s="6">
        <v>-92245700</v>
      </c>
    </row>
    <row r="64" spans="1:10" ht="17.25" customHeight="1">
      <c r="A64" s="154"/>
      <c r="B64" s="96" t="s">
        <v>838</v>
      </c>
      <c r="C64" s="453">
        <v>99318272</v>
      </c>
      <c r="D64" s="131">
        <v>-18254350</v>
      </c>
      <c r="E64" s="131">
        <v>33647178</v>
      </c>
      <c r="F64" s="131">
        <v>7397154</v>
      </c>
      <c r="G64" s="131">
        <v>-14245</v>
      </c>
      <c r="H64" s="675">
        <v>22775737</v>
      </c>
      <c r="I64" s="676">
        <v>122094009</v>
      </c>
      <c r="J64" s="6">
        <v>-48424144</v>
      </c>
    </row>
    <row r="65" spans="1:10" ht="17.25" customHeight="1">
      <c r="A65" s="154"/>
      <c r="B65" s="1233" t="s">
        <v>841</v>
      </c>
      <c r="C65" s="453">
        <v>1861338</v>
      </c>
      <c r="D65" s="131">
        <v>-380253</v>
      </c>
      <c r="E65" s="131">
        <v>76454</v>
      </c>
      <c r="F65" s="131">
        <v>48432</v>
      </c>
      <c r="G65" s="131">
        <v>-114277</v>
      </c>
      <c r="H65" s="675">
        <v>-369644</v>
      </c>
      <c r="I65" s="676">
        <v>1491694</v>
      </c>
      <c r="J65" s="6">
        <v>-164380900</v>
      </c>
    </row>
    <row r="66" spans="1:10" ht="17.25" customHeight="1">
      <c r="A66" s="154"/>
      <c r="B66" s="1233" t="s">
        <v>522</v>
      </c>
      <c r="C66" s="453">
        <v>701742</v>
      </c>
      <c r="D66" s="131">
        <v>-92533</v>
      </c>
      <c r="E66" s="131">
        <v>89695</v>
      </c>
      <c r="F66" s="131">
        <v>72690</v>
      </c>
      <c r="G66" s="131">
        <v>0</v>
      </c>
      <c r="H66" s="675">
        <v>69852</v>
      </c>
      <c r="I66" s="676">
        <v>771594</v>
      </c>
      <c r="J66" s="6">
        <v>-159798606</v>
      </c>
    </row>
    <row r="67" spans="1:10" ht="17.25" customHeight="1">
      <c r="A67" s="154"/>
      <c r="B67" s="162" t="s">
        <v>521</v>
      </c>
      <c r="C67" s="453">
        <v>2659948</v>
      </c>
      <c r="D67" s="131">
        <v>-1116619</v>
      </c>
      <c r="E67" s="131">
        <v>1150191</v>
      </c>
      <c r="F67" s="131">
        <v>974643</v>
      </c>
      <c r="G67" s="131">
        <v>0</v>
      </c>
      <c r="H67" s="675">
        <v>1008215</v>
      </c>
      <c r="I67" s="676">
        <v>3668163</v>
      </c>
      <c r="J67" s="6">
        <v>-124660025</v>
      </c>
    </row>
    <row r="68" spans="1:10" ht="17.25" customHeight="1">
      <c r="A68" s="154"/>
      <c r="B68" s="96" t="s">
        <v>524</v>
      </c>
      <c r="C68" s="453">
        <v>61285</v>
      </c>
      <c r="D68" s="131">
        <v>-22817</v>
      </c>
      <c r="E68" s="131">
        <v>32239</v>
      </c>
      <c r="F68" s="131">
        <v>1727</v>
      </c>
      <c r="G68" s="131">
        <v>0</v>
      </c>
      <c r="H68" s="675">
        <v>11149</v>
      </c>
      <c r="I68" s="676">
        <v>72434</v>
      </c>
      <c r="J68" s="6">
        <v>-122021575</v>
      </c>
    </row>
    <row r="69" spans="1:10" ht="17.25" customHeight="1">
      <c r="A69" s="154"/>
      <c r="B69" s="96" t="s">
        <v>837</v>
      </c>
      <c r="C69" s="453">
        <v>180506784</v>
      </c>
      <c r="D69" s="131">
        <v>0</v>
      </c>
      <c r="E69" s="131">
        <v>-106675086</v>
      </c>
      <c r="F69" s="131">
        <v>54534007</v>
      </c>
      <c r="G69" s="131">
        <v>-37517</v>
      </c>
      <c r="H69" s="675">
        <v>-52178596</v>
      </c>
      <c r="I69" s="676">
        <v>128328188</v>
      </c>
      <c r="J69" s="6">
        <v>49925833</v>
      </c>
    </row>
    <row r="70" spans="1:10" ht="17.25" customHeight="1">
      <c r="A70" s="154"/>
      <c r="B70" s="1232" t="s">
        <v>840</v>
      </c>
      <c r="C70" s="453">
        <v>21252123</v>
      </c>
      <c r="D70" s="131">
        <v>-1148781</v>
      </c>
      <c r="E70" s="131">
        <v>2254500</v>
      </c>
      <c r="F70" s="131">
        <v>188185</v>
      </c>
      <c r="G70" s="131">
        <v>-1520</v>
      </c>
      <c r="H70" s="675">
        <v>1292384</v>
      </c>
      <c r="I70" s="676">
        <v>22544507</v>
      </c>
      <c r="J70" s="6">
        <v>-24049404</v>
      </c>
    </row>
    <row r="71" spans="1:10" ht="17.25" customHeight="1">
      <c r="A71" s="154"/>
      <c r="B71" s="1232" t="s">
        <v>835</v>
      </c>
      <c r="C71" s="453">
        <v>162939794</v>
      </c>
      <c r="D71" s="131">
        <v>-4503964</v>
      </c>
      <c r="E71" s="131">
        <v>7841310</v>
      </c>
      <c r="F71" s="131">
        <v>-404546</v>
      </c>
      <c r="G71" s="131">
        <v>0</v>
      </c>
      <c r="H71" s="675">
        <v>2932800</v>
      </c>
      <c r="I71" s="676">
        <v>165872594</v>
      </c>
      <c r="J71" s="6">
        <v>143328087</v>
      </c>
    </row>
    <row r="72" spans="1:10" ht="17.25" customHeight="1">
      <c r="A72" s="154"/>
      <c r="B72" s="1232" t="s">
        <v>833</v>
      </c>
      <c r="C72" s="453">
        <v>163124828</v>
      </c>
      <c r="D72" s="131">
        <v>-5335875</v>
      </c>
      <c r="E72" s="131">
        <v>7158464</v>
      </c>
      <c r="F72" s="131">
        <v>5700638</v>
      </c>
      <c r="G72" s="131">
        <v>0</v>
      </c>
      <c r="H72" s="675">
        <v>7523227</v>
      </c>
      <c r="I72" s="676">
        <v>170648055</v>
      </c>
      <c r="J72" s="6">
        <v>166979892</v>
      </c>
    </row>
    <row r="73" spans="1:10" ht="17.25" customHeight="1">
      <c r="A73" s="154"/>
      <c r="B73" s="1232" t="s">
        <v>832</v>
      </c>
      <c r="C73" s="453">
        <v>247188146</v>
      </c>
      <c r="D73" s="131">
        <v>-9307823</v>
      </c>
      <c r="E73" s="131">
        <v>3812316</v>
      </c>
      <c r="F73" s="131">
        <v>4636246</v>
      </c>
      <c r="G73" s="131">
        <v>0</v>
      </c>
      <c r="H73" s="675">
        <v>-859261</v>
      </c>
      <c r="I73" s="676">
        <v>246328885</v>
      </c>
      <c r="J73" s="6">
        <v>244837191</v>
      </c>
    </row>
    <row r="74" spans="1:10" ht="17.25" customHeight="1">
      <c r="A74" s="154"/>
      <c r="B74" s="1232" t="s">
        <v>834</v>
      </c>
      <c r="C74" s="453">
        <v>143756791</v>
      </c>
      <c r="D74" s="131">
        <v>-3773097</v>
      </c>
      <c r="E74" s="131">
        <v>28838917</v>
      </c>
      <c r="F74" s="131">
        <v>1715294</v>
      </c>
      <c r="G74" s="131">
        <v>-19752</v>
      </c>
      <c r="H74" s="675">
        <v>26761362</v>
      </c>
      <c r="I74" s="676">
        <v>170518153</v>
      </c>
      <c r="J74" s="6">
        <v>169746559</v>
      </c>
    </row>
    <row r="75" spans="1:10" ht="17.25" customHeight="1">
      <c r="A75" s="154"/>
      <c r="B75" s="1232" t="s">
        <v>839</v>
      </c>
      <c r="C75" s="453">
        <v>36448254</v>
      </c>
      <c r="D75" s="131">
        <v>-5399529</v>
      </c>
      <c r="E75" s="131">
        <v>13186144</v>
      </c>
      <c r="F75" s="131">
        <v>2359179</v>
      </c>
      <c r="G75" s="131">
        <v>-137</v>
      </c>
      <c r="H75" s="675">
        <v>10145657</v>
      </c>
      <c r="I75" s="676">
        <v>46593911</v>
      </c>
      <c r="J75" s="6">
        <v>46360863</v>
      </c>
    </row>
    <row r="76" spans="1:10" ht="17.25" customHeight="1" thickBot="1">
      <c r="A76" s="154"/>
      <c r="B76" s="1234" t="s">
        <v>842</v>
      </c>
      <c r="C76" s="453">
        <v>239851</v>
      </c>
      <c r="D76" s="131">
        <v>-6803</v>
      </c>
      <c r="E76" s="131">
        <v>0</v>
      </c>
      <c r="F76" s="131">
        <v>0</v>
      </c>
      <c r="G76" s="131">
        <v>0</v>
      </c>
      <c r="H76" s="675">
        <v>-6803</v>
      </c>
      <c r="I76" s="676">
        <v>233048</v>
      </c>
      <c r="J76" s="6">
        <v>160614</v>
      </c>
    </row>
    <row r="77" spans="1:10" ht="17.25" customHeight="1" thickBot="1">
      <c r="B77" s="1239" t="s">
        <v>855</v>
      </c>
      <c r="C77" s="449">
        <v>1294570086</v>
      </c>
      <c r="D77" s="449">
        <v>-50953250</v>
      </c>
      <c r="E77" s="449">
        <v>-1787233</v>
      </c>
      <c r="F77" s="449">
        <v>76651877</v>
      </c>
      <c r="G77" s="449">
        <v>-343691</v>
      </c>
      <c r="H77" s="449">
        <v>23567704</v>
      </c>
      <c r="I77" s="676">
        <v>1318137790</v>
      </c>
      <c r="J77" s="4"/>
    </row>
    <row r="78" spans="1:10" hidden="1">
      <c r="C78" s="4">
        <v>0.17048990726470947</v>
      </c>
      <c r="G78" s="155">
        <v>49216332.660999998</v>
      </c>
      <c r="J78" s="156">
        <v>1022473284.659</v>
      </c>
    </row>
    <row r="79" spans="1:10" hidden="1">
      <c r="B79" s="17" t="s">
        <v>19</v>
      </c>
      <c r="C79" s="4"/>
      <c r="G79" s="4">
        <v>0.45100000500679016</v>
      </c>
      <c r="J79" s="4">
        <v>-0.59050989151000977</v>
      </c>
    </row>
    <row r="80" spans="1:10">
      <c r="B80" s="17"/>
      <c r="C80" s="4"/>
      <c r="D80" s="456">
        <v>-55112495</v>
      </c>
      <c r="G80" s="4"/>
      <c r="J80" s="4"/>
    </row>
    <row r="81" spans="1:10">
      <c r="B81" s="17" t="s">
        <v>823</v>
      </c>
      <c r="D81" s="456" t="e">
        <v>#REF!</v>
      </c>
      <c r="G81" s="4"/>
      <c r="J81" s="4"/>
    </row>
    <row r="82" spans="1:10" ht="11.25" thickBot="1">
      <c r="C82" s="4"/>
      <c r="D82" s="455" t="e">
        <v>#REF!</v>
      </c>
    </row>
    <row r="83" spans="1:10" ht="73.5" customHeight="1">
      <c r="A83" s="126"/>
      <c r="B83" s="1484" t="s">
        <v>847</v>
      </c>
      <c r="C83" s="1235" t="s">
        <v>848</v>
      </c>
      <c r="D83" s="1133" t="s">
        <v>849</v>
      </c>
      <c r="E83" s="1133" t="s">
        <v>850</v>
      </c>
      <c r="F83" s="1133" t="s">
        <v>851</v>
      </c>
      <c r="G83" s="1133" t="s">
        <v>852</v>
      </c>
      <c r="H83" s="1133" t="s">
        <v>853</v>
      </c>
      <c r="I83" s="523" t="s">
        <v>854</v>
      </c>
    </row>
    <row r="84" spans="1:10" ht="17.25" customHeight="1" thickBot="1">
      <c r="B84" s="1485"/>
      <c r="C84" s="1236" t="s">
        <v>391</v>
      </c>
      <c r="D84" s="1237" t="s">
        <v>391</v>
      </c>
      <c r="E84" s="1237" t="s">
        <v>391</v>
      </c>
      <c r="F84" s="1237" t="s">
        <v>391</v>
      </c>
      <c r="G84" s="1237" t="s">
        <v>391</v>
      </c>
      <c r="H84" s="1237" t="s">
        <v>391</v>
      </c>
      <c r="I84" s="1238" t="s">
        <v>391</v>
      </c>
    </row>
    <row r="85" spans="1:10" ht="17.25" customHeight="1">
      <c r="A85" s="154"/>
      <c r="B85" s="96" t="s">
        <v>836</v>
      </c>
      <c r="C85" s="453">
        <v>160423927</v>
      </c>
      <c r="D85" s="131">
        <v>0</v>
      </c>
      <c r="E85" s="131">
        <v>39568</v>
      </c>
      <c r="F85" s="131">
        <v>-374897</v>
      </c>
      <c r="G85" s="131">
        <v>-17961</v>
      </c>
      <c r="H85" s="675">
        <v>-353290</v>
      </c>
      <c r="I85" s="676">
        <v>160070637</v>
      </c>
      <c r="J85" s="6">
        <v>-87117509</v>
      </c>
    </row>
    <row r="86" spans="1:10" ht="17.25" customHeight="1">
      <c r="A86" s="154"/>
      <c r="B86" s="96" t="s">
        <v>519</v>
      </c>
      <c r="C86" s="453">
        <v>74367058</v>
      </c>
      <c r="D86" s="131">
        <v>-1996991</v>
      </c>
      <c r="E86" s="131">
        <v>1216496</v>
      </c>
      <c r="F86" s="131">
        <v>906270</v>
      </c>
      <c r="G86" s="131">
        <v>-52540</v>
      </c>
      <c r="H86" s="675">
        <v>73235</v>
      </c>
      <c r="I86" s="676">
        <v>74440293</v>
      </c>
      <c r="J86" s="6">
        <v>-88684535</v>
      </c>
    </row>
    <row r="87" spans="1:10" ht="17.25" customHeight="1">
      <c r="A87" s="154"/>
      <c r="B87" s="96" t="s">
        <v>838</v>
      </c>
      <c r="C87" s="453">
        <v>103872419</v>
      </c>
      <c r="D87" s="131">
        <v>-21105106</v>
      </c>
      <c r="E87" s="131">
        <v>15233248</v>
      </c>
      <c r="F87" s="131">
        <v>1518538</v>
      </c>
      <c r="G87" s="131">
        <v>-200827</v>
      </c>
      <c r="H87" s="675">
        <v>-4554147</v>
      </c>
      <c r="I87" s="676">
        <v>99318272</v>
      </c>
      <c r="J87" s="6">
        <v>-44438519</v>
      </c>
    </row>
    <row r="88" spans="1:10" ht="17.25" customHeight="1">
      <c r="A88" s="154"/>
      <c r="B88" s="1233" t="s">
        <v>841</v>
      </c>
      <c r="C88" s="453">
        <v>2132247</v>
      </c>
      <c r="D88" s="131">
        <v>-539295</v>
      </c>
      <c r="E88" s="131">
        <v>61542</v>
      </c>
      <c r="F88" s="131">
        <v>245023</v>
      </c>
      <c r="G88" s="131">
        <v>-38179</v>
      </c>
      <c r="H88" s="675">
        <v>-270909</v>
      </c>
      <c r="I88" s="676">
        <v>1861338</v>
      </c>
      <c r="J88" s="6">
        <v>-161078456</v>
      </c>
    </row>
    <row r="89" spans="1:10" ht="17.25" customHeight="1">
      <c r="A89" s="154"/>
      <c r="B89" s="1233" t="s">
        <v>522</v>
      </c>
      <c r="C89" s="453">
        <v>683380</v>
      </c>
      <c r="D89" s="131">
        <v>-113932</v>
      </c>
      <c r="E89" s="131">
        <v>45651</v>
      </c>
      <c r="F89" s="131">
        <v>86646</v>
      </c>
      <c r="G89" s="131">
        <v>-3</v>
      </c>
      <c r="H89" s="675">
        <v>18362</v>
      </c>
      <c r="I89" s="676">
        <v>701742</v>
      </c>
      <c r="J89" s="6">
        <v>-159368895</v>
      </c>
    </row>
    <row r="90" spans="1:10" ht="17.25" customHeight="1">
      <c r="A90" s="154"/>
      <c r="B90" s="162" t="s">
        <v>521</v>
      </c>
      <c r="C90" s="453">
        <v>2486497</v>
      </c>
      <c r="D90" s="131">
        <v>-1293633</v>
      </c>
      <c r="E90" s="131">
        <v>250610</v>
      </c>
      <c r="F90" s="131">
        <v>1216474</v>
      </c>
      <c r="G90" s="131">
        <v>0</v>
      </c>
      <c r="H90" s="675">
        <v>173451</v>
      </c>
      <c r="I90" s="676">
        <v>2659948</v>
      </c>
      <c r="J90" s="6">
        <v>-177846836</v>
      </c>
    </row>
    <row r="91" spans="1:10" ht="17.25" customHeight="1">
      <c r="A91" s="154"/>
      <c r="B91" s="96" t="s">
        <v>524</v>
      </c>
      <c r="C91" s="453">
        <v>83068</v>
      </c>
      <c r="D91" s="131">
        <v>-27893</v>
      </c>
      <c r="E91" s="131">
        <v>1356</v>
      </c>
      <c r="F91" s="131">
        <v>4754</v>
      </c>
      <c r="G91" s="131">
        <v>0</v>
      </c>
      <c r="H91" s="675">
        <v>-21783</v>
      </c>
      <c r="I91" s="676">
        <v>61285</v>
      </c>
      <c r="J91" s="6">
        <v>-99256987</v>
      </c>
    </row>
    <row r="92" spans="1:10" ht="17.25" customHeight="1">
      <c r="A92" s="154"/>
      <c r="B92" s="96" t="s">
        <v>837</v>
      </c>
      <c r="C92" s="453">
        <v>144232818</v>
      </c>
      <c r="D92" s="131">
        <v>0</v>
      </c>
      <c r="E92" s="131">
        <v>-47756099</v>
      </c>
      <c r="F92" s="131">
        <v>85246536</v>
      </c>
      <c r="G92" s="131">
        <v>-1216471</v>
      </c>
      <c r="H92" s="675">
        <v>36273966</v>
      </c>
      <c r="I92" s="676">
        <v>180506784</v>
      </c>
      <c r="J92" s="6">
        <v>106066491</v>
      </c>
    </row>
    <row r="93" spans="1:10" ht="17.25" customHeight="1">
      <c r="A93" s="154"/>
      <c r="B93" s="1232" t="s">
        <v>840</v>
      </c>
      <c r="C93" s="453">
        <v>21048281</v>
      </c>
      <c r="D93" s="131">
        <v>-1453845</v>
      </c>
      <c r="E93" s="131">
        <v>908308</v>
      </c>
      <c r="F93" s="131">
        <v>749626</v>
      </c>
      <c r="G93" s="131">
        <v>-247</v>
      </c>
      <c r="H93" s="675">
        <v>203842</v>
      </c>
      <c r="I93" s="676">
        <v>21252123</v>
      </c>
      <c r="J93" s="6">
        <v>-15196131</v>
      </c>
    </row>
    <row r="94" spans="1:10" ht="17.25" customHeight="1">
      <c r="A94" s="154"/>
      <c r="B94" s="1232" t="s">
        <v>835</v>
      </c>
      <c r="C94" s="453">
        <v>149021755</v>
      </c>
      <c r="D94" s="131">
        <v>-5722133</v>
      </c>
      <c r="E94" s="131">
        <v>15733702</v>
      </c>
      <c r="F94" s="131">
        <v>4040989</v>
      </c>
      <c r="G94" s="131">
        <v>-134519</v>
      </c>
      <c r="H94" s="675">
        <v>13918039</v>
      </c>
      <c r="I94" s="676">
        <v>162939794</v>
      </c>
      <c r="J94" s="6">
        <v>141687671</v>
      </c>
    </row>
    <row r="95" spans="1:10" ht="17.25" customHeight="1">
      <c r="A95" s="154"/>
      <c r="B95" s="1232" t="s">
        <v>833</v>
      </c>
      <c r="C95" s="453">
        <v>155110210</v>
      </c>
      <c r="D95" s="131">
        <v>-6771912</v>
      </c>
      <c r="E95" s="131">
        <v>6963502</v>
      </c>
      <c r="F95" s="131">
        <v>7823028</v>
      </c>
      <c r="G95" s="131">
        <v>0</v>
      </c>
      <c r="H95" s="675">
        <v>8014618</v>
      </c>
      <c r="I95" s="676">
        <v>163124828</v>
      </c>
      <c r="J95" s="6">
        <v>160464880</v>
      </c>
    </row>
    <row r="96" spans="1:10" ht="17.25" customHeight="1">
      <c r="A96" s="154"/>
      <c r="B96" s="1232" t="s">
        <v>832</v>
      </c>
      <c r="C96" s="453">
        <v>250020262</v>
      </c>
      <c r="D96" s="131">
        <v>-11901067</v>
      </c>
      <c r="E96" s="131">
        <v>2463372</v>
      </c>
      <c r="F96" s="131">
        <v>6605579</v>
      </c>
      <c r="G96" s="131">
        <v>0</v>
      </c>
      <c r="H96" s="675">
        <v>-2832116</v>
      </c>
      <c r="I96" s="676">
        <v>247188146</v>
      </c>
      <c r="J96" s="6">
        <v>245326808</v>
      </c>
    </row>
    <row r="97" spans="1:10" ht="17.25" customHeight="1">
      <c r="A97" s="154"/>
      <c r="B97" s="1232" t="s">
        <v>834</v>
      </c>
      <c r="C97" s="453">
        <v>147687828</v>
      </c>
      <c r="D97" s="131">
        <v>-4450160</v>
      </c>
      <c r="E97" s="131">
        <v>120471</v>
      </c>
      <c r="F97" s="131">
        <v>557909</v>
      </c>
      <c r="G97" s="131">
        <v>-159257</v>
      </c>
      <c r="H97" s="675">
        <v>-3931037</v>
      </c>
      <c r="I97" s="676">
        <v>143756791</v>
      </c>
      <c r="J97" s="6">
        <v>143055049</v>
      </c>
    </row>
    <row r="98" spans="1:10" ht="17.25" customHeight="1">
      <c r="A98" s="154"/>
      <c r="B98" s="1232" t="s">
        <v>839</v>
      </c>
      <c r="C98" s="453">
        <v>36724335</v>
      </c>
      <c r="D98" s="131">
        <v>-5919380</v>
      </c>
      <c r="E98" s="131">
        <v>3853169</v>
      </c>
      <c r="F98" s="131">
        <v>1790281</v>
      </c>
      <c r="G98" s="131">
        <v>-151</v>
      </c>
      <c r="H98" s="675">
        <v>-276081</v>
      </c>
      <c r="I98" s="676">
        <v>36448254</v>
      </c>
      <c r="J98" s="6">
        <v>36208403</v>
      </c>
    </row>
    <row r="99" spans="1:10" ht="17.25" customHeight="1" thickBot="1">
      <c r="A99" s="154"/>
      <c r="B99" s="1234" t="s">
        <v>842</v>
      </c>
      <c r="C99" s="453">
        <v>241199</v>
      </c>
      <c r="D99" s="131">
        <v>-9228</v>
      </c>
      <c r="E99" s="131">
        <v>21475</v>
      </c>
      <c r="F99" s="131">
        <v>-13595</v>
      </c>
      <c r="G99" s="131">
        <v>0</v>
      </c>
      <c r="H99" s="675">
        <v>-1348</v>
      </c>
      <c r="I99" s="676">
        <v>239851</v>
      </c>
      <c r="J99" s="6">
        <v>178566</v>
      </c>
    </row>
    <row r="100" spans="1:10" ht="17.25" customHeight="1" thickBot="1">
      <c r="B100" s="1239" t="s">
        <v>855</v>
      </c>
      <c r="C100" s="449">
        <v>1248135284</v>
      </c>
      <c r="D100" s="449">
        <v>-61304575</v>
      </c>
      <c r="E100" s="449">
        <v>-843629</v>
      </c>
      <c r="F100" s="449">
        <v>110403161</v>
      </c>
      <c r="G100" s="449">
        <v>-1820155</v>
      </c>
      <c r="H100" s="449">
        <v>46434802</v>
      </c>
      <c r="I100" s="677">
        <v>1294570086</v>
      </c>
    </row>
    <row r="101" spans="1:10">
      <c r="F101" s="4">
        <v>-67009703</v>
      </c>
    </row>
    <row r="102" spans="1:10">
      <c r="F102" s="4" t="e">
        <v>#REF!</v>
      </c>
    </row>
    <row r="103" spans="1:10">
      <c r="F103" s="6" t="e">
        <v>#REF!</v>
      </c>
      <c r="G103" s="5" t="s">
        <v>241</v>
      </c>
    </row>
    <row r="104" spans="1:10">
      <c r="F104" s="157"/>
      <c r="G104" s="5"/>
    </row>
    <row r="105" spans="1:10" ht="15">
      <c r="B105" s="1478" t="s">
        <v>856</v>
      </c>
      <c r="C105" s="1478"/>
      <c r="D105" s="1478"/>
      <c r="E105" s="1478"/>
    </row>
    <row r="107" spans="1:10">
      <c r="B107" s="17" t="s">
        <v>822</v>
      </c>
      <c r="C107" s="24" t="s">
        <v>868</v>
      </c>
      <c r="G107" s="22"/>
    </row>
    <row r="108" spans="1:10" ht="11.25" thickBot="1"/>
    <row r="109" spans="1:10" ht="52.5">
      <c r="B109" s="1484" t="s">
        <v>847</v>
      </c>
      <c r="C109" s="1235" t="s">
        <v>848</v>
      </c>
      <c r="D109" s="1133" t="s">
        <v>860</v>
      </c>
      <c r="E109" s="1133" t="s">
        <v>851</v>
      </c>
      <c r="F109" s="1133" t="s">
        <v>852</v>
      </c>
      <c r="G109" s="1133" t="s">
        <v>853</v>
      </c>
      <c r="H109" s="523" t="s">
        <v>854</v>
      </c>
      <c r="I109" s="17"/>
    </row>
    <row r="110" spans="1:10" ht="11.25" thickBot="1">
      <c r="B110" s="1485"/>
      <c r="C110" s="1058" t="s">
        <v>391</v>
      </c>
      <c r="D110" s="1058" t="s">
        <v>391</v>
      </c>
      <c r="E110" s="1058" t="s">
        <v>391</v>
      </c>
      <c r="F110" s="1058" t="s">
        <v>391</v>
      </c>
      <c r="G110" s="1058" t="s">
        <v>391</v>
      </c>
      <c r="H110" s="1059" t="s">
        <v>391</v>
      </c>
      <c r="I110" s="17"/>
    </row>
    <row r="111" spans="1:10" ht="17.25" customHeight="1">
      <c r="A111" s="154"/>
      <c r="B111" s="96" t="s">
        <v>836</v>
      </c>
      <c r="C111" s="453">
        <v>160070637</v>
      </c>
      <c r="D111" s="131">
        <v>3785</v>
      </c>
      <c r="E111" s="131">
        <v>629644</v>
      </c>
      <c r="F111" s="131">
        <v>-133866</v>
      </c>
      <c r="G111" s="675">
        <v>499563</v>
      </c>
      <c r="H111" s="674">
        <v>160570200</v>
      </c>
      <c r="I111" s="6">
        <v>-356035767</v>
      </c>
      <c r="J111" s="6"/>
    </row>
    <row r="112" spans="1:10" ht="17.25" customHeight="1">
      <c r="A112" s="154"/>
      <c r="B112" s="96" t="s">
        <v>519</v>
      </c>
      <c r="C112" s="453">
        <v>103580338</v>
      </c>
      <c r="D112" s="131">
        <v>6796660</v>
      </c>
      <c r="E112" s="131">
        <v>-1201416</v>
      </c>
      <c r="F112" s="131">
        <v>-27015</v>
      </c>
      <c r="G112" s="675">
        <v>5568229</v>
      </c>
      <c r="H112" s="674">
        <v>109148567</v>
      </c>
      <c r="I112" s="6">
        <v>-378075435</v>
      </c>
      <c r="J112" s="6"/>
    </row>
    <row r="113" spans="1:10" ht="17.25" customHeight="1">
      <c r="A113" s="154"/>
      <c r="B113" s="96" t="s">
        <v>838</v>
      </c>
      <c r="C113" s="453">
        <v>318777368</v>
      </c>
      <c r="D113" s="131">
        <v>33647178</v>
      </c>
      <c r="E113" s="131">
        <v>7397154</v>
      </c>
      <c r="F113" s="131">
        <v>-263356</v>
      </c>
      <c r="G113" s="675">
        <v>40780976</v>
      </c>
      <c r="H113" s="674">
        <v>359558344</v>
      </c>
      <c r="I113" s="6">
        <v>131184836</v>
      </c>
      <c r="J113" s="6"/>
    </row>
    <row r="114" spans="1:10" ht="17.25" customHeight="1">
      <c r="A114" s="154"/>
      <c r="B114" s="1233" t="s">
        <v>841</v>
      </c>
      <c r="C114" s="453">
        <v>6295614</v>
      </c>
      <c r="D114" s="131">
        <v>76454</v>
      </c>
      <c r="E114" s="131">
        <v>48432</v>
      </c>
      <c r="F114" s="131">
        <v>-293961</v>
      </c>
      <c r="G114" s="675">
        <v>-169075</v>
      </c>
      <c r="H114" s="674">
        <v>6126539</v>
      </c>
      <c r="I114" s="6">
        <v>-306843257</v>
      </c>
      <c r="J114" s="6"/>
    </row>
    <row r="115" spans="1:10" ht="17.25" customHeight="1">
      <c r="A115" s="154"/>
      <c r="B115" s="1233" t="s">
        <v>522</v>
      </c>
      <c r="C115" s="453">
        <v>5259569</v>
      </c>
      <c r="D115" s="131">
        <v>89695</v>
      </c>
      <c r="E115" s="131">
        <v>72690</v>
      </c>
      <c r="F115" s="131">
        <v>-52197</v>
      </c>
      <c r="G115" s="675">
        <v>110188</v>
      </c>
      <c r="H115" s="674">
        <v>5369757</v>
      </c>
      <c r="I115" s="6">
        <v>-155200443</v>
      </c>
      <c r="J115" s="6"/>
    </row>
    <row r="116" spans="1:10" ht="17.25" customHeight="1">
      <c r="A116" s="154"/>
      <c r="B116" s="162" t="s">
        <v>521</v>
      </c>
      <c r="C116" s="453">
        <v>11404754</v>
      </c>
      <c r="D116" s="131">
        <v>1150191</v>
      </c>
      <c r="E116" s="131">
        <v>975204</v>
      </c>
      <c r="F116" s="131">
        <v>-12386</v>
      </c>
      <c r="G116" s="675">
        <v>2113009</v>
      </c>
      <c r="H116" s="674">
        <v>13517763</v>
      </c>
      <c r="I116" s="6">
        <v>-114810425</v>
      </c>
      <c r="J116" s="6"/>
    </row>
    <row r="117" spans="1:10" ht="17.25" customHeight="1">
      <c r="A117" s="154"/>
      <c r="B117" s="96" t="s">
        <v>524</v>
      </c>
      <c r="C117" s="453">
        <v>611414</v>
      </c>
      <c r="D117" s="131">
        <v>32239</v>
      </c>
      <c r="E117" s="131">
        <v>1727</v>
      </c>
      <c r="F117" s="131">
        <v>-46770</v>
      </c>
      <c r="G117" s="675">
        <v>-12804</v>
      </c>
      <c r="H117" s="674">
        <v>598610</v>
      </c>
      <c r="I117" s="6">
        <v>-358959734</v>
      </c>
      <c r="J117" s="6"/>
    </row>
    <row r="118" spans="1:10" ht="17.25" customHeight="1">
      <c r="A118" s="154"/>
      <c r="B118" s="96" t="s">
        <v>837</v>
      </c>
      <c r="C118" s="453">
        <v>180506784</v>
      </c>
      <c r="D118" s="131">
        <v>-106675086</v>
      </c>
      <c r="E118" s="131">
        <v>54534007</v>
      </c>
      <c r="F118" s="131">
        <v>-37517</v>
      </c>
      <c r="G118" s="675">
        <v>-52178596</v>
      </c>
      <c r="H118" s="674">
        <v>128328188</v>
      </c>
      <c r="I118" s="6">
        <v>19179621</v>
      </c>
      <c r="J118" s="6"/>
    </row>
    <row r="119" spans="1:10" ht="17.25" customHeight="1">
      <c r="A119" s="154"/>
      <c r="B119" s="1232" t="s">
        <v>840</v>
      </c>
      <c r="C119" s="453">
        <v>40632428</v>
      </c>
      <c r="D119" s="131">
        <v>2254500</v>
      </c>
      <c r="E119" s="131">
        <v>188185</v>
      </c>
      <c r="F119" s="131">
        <v>-5346</v>
      </c>
      <c r="G119" s="675">
        <v>2437339</v>
      </c>
      <c r="H119" s="674">
        <v>43069767</v>
      </c>
      <c r="I119" s="6">
        <v>-103944808</v>
      </c>
      <c r="J119" s="6"/>
    </row>
    <row r="120" spans="1:10" ht="17.25" customHeight="1">
      <c r="A120" s="154"/>
      <c r="B120" s="1232" t="s">
        <v>835</v>
      </c>
      <c r="C120" s="453">
        <v>305539500</v>
      </c>
      <c r="D120" s="131">
        <v>7841310</v>
      </c>
      <c r="E120" s="131">
        <v>-411014</v>
      </c>
      <c r="F120" s="131">
        <v>0</v>
      </c>
      <c r="G120" s="675">
        <v>7430296</v>
      </c>
      <c r="H120" s="674">
        <v>312969796</v>
      </c>
      <c r="I120" s="6">
        <v>269900029</v>
      </c>
      <c r="J120" s="6"/>
    </row>
    <row r="121" spans="1:10" ht="17.25" customHeight="1">
      <c r="A121" s="154"/>
      <c r="B121" s="1232" t="s">
        <v>833</v>
      </c>
      <c r="C121" s="453">
        <v>474364900</v>
      </c>
      <c r="D121" s="131">
        <v>7158464</v>
      </c>
      <c r="E121" s="131">
        <v>5700638</v>
      </c>
      <c r="F121" s="131">
        <v>0</v>
      </c>
      <c r="G121" s="675">
        <v>12859102</v>
      </c>
      <c r="H121" s="674">
        <v>487224002</v>
      </c>
      <c r="I121" s="6">
        <v>473706239</v>
      </c>
      <c r="J121" s="6"/>
    </row>
    <row r="122" spans="1:10" ht="17.25" customHeight="1">
      <c r="A122" s="154"/>
      <c r="B122" s="1232" t="s">
        <v>832</v>
      </c>
      <c r="C122" s="453">
        <v>508150937</v>
      </c>
      <c r="D122" s="131">
        <v>3812316</v>
      </c>
      <c r="E122" s="131">
        <v>4642714</v>
      </c>
      <c r="F122" s="131">
        <v>0</v>
      </c>
      <c r="G122" s="675">
        <v>8455030</v>
      </c>
      <c r="H122" s="674">
        <v>516605967</v>
      </c>
      <c r="I122" s="6">
        <v>510479428</v>
      </c>
      <c r="J122" s="6"/>
    </row>
    <row r="123" spans="1:10" ht="17.25" customHeight="1">
      <c r="A123" s="154"/>
      <c r="B123" s="1232" t="s">
        <v>834</v>
      </c>
      <c r="C123" s="453">
        <v>197861144</v>
      </c>
      <c r="D123" s="131">
        <v>28838917</v>
      </c>
      <c r="E123" s="131">
        <v>1715294</v>
      </c>
      <c r="F123" s="131">
        <v>-41847</v>
      </c>
      <c r="G123" s="675">
        <v>30512364</v>
      </c>
      <c r="H123" s="674">
        <v>228373508</v>
      </c>
      <c r="I123" s="6">
        <v>223003751</v>
      </c>
      <c r="J123" s="6"/>
    </row>
    <row r="124" spans="1:10" ht="17.25" customHeight="1">
      <c r="A124" s="154"/>
      <c r="B124" s="1232" t="s">
        <v>839</v>
      </c>
      <c r="C124" s="453">
        <v>131523642</v>
      </c>
      <c r="D124" s="131">
        <v>13186144</v>
      </c>
      <c r="E124" s="131">
        <v>2358618</v>
      </c>
      <c r="F124" s="131">
        <v>-53829</v>
      </c>
      <c r="G124" s="675">
        <v>15490933</v>
      </c>
      <c r="H124" s="674">
        <v>147014575</v>
      </c>
      <c r="I124" s="6">
        <v>144826694</v>
      </c>
      <c r="J124" s="6"/>
    </row>
    <row r="125" spans="1:10" ht="17.25" customHeight="1" thickBot="1">
      <c r="A125" s="154"/>
      <c r="B125" s="1234" t="s">
        <v>842</v>
      </c>
      <c r="C125" s="453">
        <v>2187881</v>
      </c>
      <c r="D125" s="131">
        <v>0</v>
      </c>
      <c r="E125" s="131">
        <v>0</v>
      </c>
      <c r="F125" s="131">
        <v>0</v>
      </c>
      <c r="G125" s="675">
        <v>0</v>
      </c>
      <c r="H125" s="674">
        <v>2187881</v>
      </c>
      <c r="I125" s="6">
        <v>1589271</v>
      </c>
      <c r="J125" s="6"/>
    </row>
    <row r="126" spans="1:10" ht="17.25" customHeight="1" thickBot="1">
      <c r="B126" s="1239" t="s">
        <v>857</v>
      </c>
      <c r="C126" s="449">
        <v>2446766910</v>
      </c>
      <c r="D126" s="449">
        <v>-1787233</v>
      </c>
      <c r="E126" s="449">
        <v>76651877</v>
      </c>
      <c r="F126" s="449">
        <v>-968090</v>
      </c>
      <c r="G126" s="449">
        <v>73896554</v>
      </c>
      <c r="H126" s="450">
        <v>2520663464</v>
      </c>
      <c r="I126" s="6"/>
    </row>
    <row r="127" spans="1:10">
      <c r="B127" s="17"/>
      <c r="C127" s="4"/>
      <c r="G127" s="4"/>
      <c r="I127" s="6"/>
    </row>
    <row r="128" spans="1:10">
      <c r="B128" s="17" t="s">
        <v>823</v>
      </c>
      <c r="C128" s="24">
        <v>0</v>
      </c>
      <c r="G128" s="4"/>
    </row>
    <row r="129" spans="1:10" ht="11.25" thickBot="1">
      <c r="C129" s="4"/>
    </row>
    <row r="130" spans="1:10" ht="52.5">
      <c r="B130" s="1484" t="s">
        <v>847</v>
      </c>
      <c r="C130" s="1235" t="s">
        <v>848</v>
      </c>
      <c r="D130" s="1133" t="s">
        <v>860</v>
      </c>
      <c r="E130" s="1133" t="s">
        <v>851</v>
      </c>
      <c r="F130" s="1133" t="s">
        <v>852</v>
      </c>
      <c r="G130" s="1133" t="s">
        <v>853</v>
      </c>
      <c r="H130" s="523" t="s">
        <v>854</v>
      </c>
      <c r="I130" s="17"/>
    </row>
    <row r="131" spans="1:10" ht="11.25" thickBot="1">
      <c r="B131" s="1485"/>
      <c r="C131" s="1201" t="s">
        <v>391</v>
      </c>
      <c r="D131" s="1201" t="s">
        <v>391</v>
      </c>
      <c r="E131" s="1201" t="s">
        <v>391</v>
      </c>
      <c r="F131" s="1201" t="s">
        <v>391</v>
      </c>
      <c r="G131" s="1201" t="s">
        <v>391</v>
      </c>
      <c r="H131" s="1202" t="s">
        <v>391</v>
      </c>
      <c r="I131" s="17"/>
    </row>
    <row r="132" spans="1:10" ht="17.25" customHeight="1">
      <c r="A132" s="154"/>
      <c r="B132" s="96" t="s">
        <v>836</v>
      </c>
      <c r="C132" s="453">
        <v>160423927</v>
      </c>
      <c r="D132" s="131">
        <v>39568</v>
      </c>
      <c r="E132" s="131">
        <v>-374897</v>
      </c>
      <c r="F132" s="131">
        <v>-17961</v>
      </c>
      <c r="G132" s="675">
        <v>-353290</v>
      </c>
      <c r="H132" s="674">
        <v>160070637</v>
      </c>
      <c r="I132" s="6">
        <v>-348080300</v>
      </c>
      <c r="J132" s="6"/>
    </row>
    <row r="133" spans="1:10" ht="17.25" customHeight="1">
      <c r="A133" s="154"/>
      <c r="B133" s="96" t="s">
        <v>519</v>
      </c>
      <c r="C133" s="453">
        <v>101522741</v>
      </c>
      <c r="D133" s="131">
        <v>1216496</v>
      </c>
      <c r="E133" s="131">
        <v>906270</v>
      </c>
      <c r="F133" s="131">
        <v>-65169</v>
      </c>
      <c r="G133" s="675">
        <v>2057597</v>
      </c>
      <c r="H133" s="674">
        <v>103580338</v>
      </c>
      <c r="I133" s="6">
        <v>-370784562</v>
      </c>
      <c r="J133" s="6"/>
    </row>
    <row r="134" spans="1:10" ht="17.25" customHeight="1">
      <c r="A134" s="154"/>
      <c r="B134" s="96" t="s">
        <v>838</v>
      </c>
      <c r="C134" s="453">
        <v>303870719</v>
      </c>
      <c r="D134" s="131">
        <v>15233248</v>
      </c>
      <c r="E134" s="131">
        <v>1505136</v>
      </c>
      <c r="F134" s="131">
        <v>-1831735</v>
      </c>
      <c r="G134" s="675">
        <v>14906649</v>
      </c>
      <c r="H134" s="674">
        <v>318777368</v>
      </c>
      <c r="I134" s="6">
        <v>120916224</v>
      </c>
      <c r="J134" s="6"/>
    </row>
    <row r="135" spans="1:10" ht="17.25" customHeight="1">
      <c r="A135" s="154"/>
      <c r="B135" s="1233" t="s">
        <v>841</v>
      </c>
      <c r="C135" s="453">
        <v>6430584</v>
      </c>
      <c r="D135" s="131">
        <v>61542</v>
      </c>
      <c r="E135" s="131">
        <v>258134</v>
      </c>
      <c r="F135" s="131">
        <v>-454646</v>
      </c>
      <c r="G135" s="675">
        <v>-134970</v>
      </c>
      <c r="H135" s="674">
        <v>6295614</v>
      </c>
      <c r="I135" s="6">
        <v>-299243886</v>
      </c>
      <c r="J135" s="6"/>
    </row>
    <row r="136" spans="1:10" ht="17.25" customHeight="1">
      <c r="A136" s="154"/>
      <c r="B136" s="1233" t="s">
        <v>522</v>
      </c>
      <c r="C136" s="453">
        <v>5133162</v>
      </c>
      <c r="D136" s="131">
        <v>45651</v>
      </c>
      <c r="E136" s="131">
        <v>86674</v>
      </c>
      <c r="F136" s="131">
        <v>-5918</v>
      </c>
      <c r="G136" s="675">
        <v>126407</v>
      </c>
      <c r="H136" s="674">
        <v>5259569</v>
      </c>
      <c r="I136" s="6">
        <v>-154811068</v>
      </c>
      <c r="J136" s="6"/>
    </row>
    <row r="137" spans="1:10" ht="17.25" customHeight="1">
      <c r="A137" s="154"/>
      <c r="B137" s="162" t="s">
        <v>521</v>
      </c>
      <c r="C137" s="453">
        <v>10179797</v>
      </c>
      <c r="D137" s="131">
        <v>250610</v>
      </c>
      <c r="E137" s="131">
        <v>1216459</v>
      </c>
      <c r="F137" s="131">
        <v>-242112</v>
      </c>
      <c r="G137" s="675">
        <v>1224957</v>
      </c>
      <c r="H137" s="674">
        <v>11404754</v>
      </c>
      <c r="I137" s="6">
        <v>-169102030</v>
      </c>
      <c r="J137" s="6"/>
    </row>
    <row r="138" spans="1:10" ht="17.25" customHeight="1">
      <c r="A138" s="154"/>
      <c r="B138" s="96" t="s">
        <v>524</v>
      </c>
      <c r="C138" s="453">
        <v>605304</v>
      </c>
      <c r="D138" s="131">
        <v>1356</v>
      </c>
      <c r="E138" s="131">
        <v>4754</v>
      </c>
      <c r="F138" s="131">
        <v>0</v>
      </c>
      <c r="G138" s="675">
        <v>6110</v>
      </c>
      <c r="H138" s="674">
        <v>611414</v>
      </c>
      <c r="I138" s="6">
        <v>-318165954</v>
      </c>
      <c r="J138" s="6"/>
    </row>
    <row r="139" spans="1:10" ht="17.25" customHeight="1">
      <c r="A139" s="154"/>
      <c r="B139" s="96" t="s">
        <v>837</v>
      </c>
      <c r="C139" s="453">
        <v>144232818</v>
      </c>
      <c r="D139" s="131">
        <v>-47756099</v>
      </c>
      <c r="E139" s="131">
        <v>85246536</v>
      </c>
      <c r="F139" s="131">
        <v>-1216471</v>
      </c>
      <c r="G139" s="675">
        <v>36273966</v>
      </c>
      <c r="H139" s="674">
        <v>180506784</v>
      </c>
      <c r="I139" s="6">
        <v>76926446</v>
      </c>
      <c r="J139" s="6"/>
    </row>
    <row r="140" spans="1:10" ht="17.25" customHeight="1">
      <c r="A140" s="154"/>
      <c r="B140" s="1232" t="s">
        <v>840</v>
      </c>
      <c r="C140" s="453">
        <v>38974876</v>
      </c>
      <c r="D140" s="131">
        <v>908308</v>
      </c>
      <c r="E140" s="131">
        <v>749625</v>
      </c>
      <c r="F140" s="131">
        <v>-381</v>
      </c>
      <c r="G140" s="675">
        <v>1657552</v>
      </c>
      <c r="H140" s="674">
        <v>40632428</v>
      </c>
      <c r="I140" s="6">
        <v>-90891214</v>
      </c>
      <c r="J140" s="6"/>
    </row>
    <row r="141" spans="1:10" ht="17.25" customHeight="1">
      <c r="A141" s="154"/>
      <c r="B141" s="1232" t="s">
        <v>835</v>
      </c>
      <c r="C141" s="453">
        <v>286207959</v>
      </c>
      <c r="D141" s="131">
        <v>15733702</v>
      </c>
      <c r="E141" s="131">
        <v>4024156</v>
      </c>
      <c r="F141" s="131">
        <v>-426317</v>
      </c>
      <c r="G141" s="675">
        <v>19331541</v>
      </c>
      <c r="H141" s="674">
        <v>305539500</v>
      </c>
      <c r="I141" s="6">
        <v>264907072</v>
      </c>
      <c r="J141" s="6"/>
    </row>
    <row r="142" spans="1:10" ht="17.25" customHeight="1">
      <c r="A142" s="154"/>
      <c r="B142" s="1232" t="s">
        <v>833</v>
      </c>
      <c r="C142" s="453">
        <v>459581460</v>
      </c>
      <c r="D142" s="131">
        <v>6963502</v>
      </c>
      <c r="E142" s="131">
        <v>7819938</v>
      </c>
      <c r="F142" s="131">
        <v>0</v>
      </c>
      <c r="G142" s="675">
        <v>14783440</v>
      </c>
      <c r="H142" s="674">
        <v>474364900</v>
      </c>
      <c r="I142" s="6">
        <v>462960146</v>
      </c>
      <c r="J142" s="6"/>
    </row>
    <row r="143" spans="1:10" ht="17.25" customHeight="1">
      <c r="A143" s="154"/>
      <c r="B143" s="1232" t="s">
        <v>832</v>
      </c>
      <c r="C143" s="453">
        <v>499081885</v>
      </c>
      <c r="D143" s="131">
        <v>2463372</v>
      </c>
      <c r="E143" s="131">
        <v>6605680</v>
      </c>
      <c r="F143" s="131">
        <v>0</v>
      </c>
      <c r="G143" s="675">
        <v>9069052</v>
      </c>
      <c r="H143" s="674">
        <v>508150937</v>
      </c>
      <c r="I143" s="6">
        <v>501855323</v>
      </c>
      <c r="J143" s="6"/>
    </row>
    <row r="144" spans="1:10" ht="17.25" customHeight="1">
      <c r="A144" s="154"/>
      <c r="B144" s="1232" t="s">
        <v>834</v>
      </c>
      <c r="C144" s="453">
        <v>197838500</v>
      </c>
      <c r="D144" s="131">
        <v>120471</v>
      </c>
      <c r="E144" s="131">
        <v>557045</v>
      </c>
      <c r="F144" s="131">
        <v>-654872</v>
      </c>
      <c r="G144" s="675">
        <v>22644</v>
      </c>
      <c r="H144" s="674">
        <v>197861144</v>
      </c>
      <c r="I144" s="6">
        <v>192601575</v>
      </c>
      <c r="J144" s="6"/>
    </row>
    <row r="145" spans="1:10" ht="17.25" customHeight="1">
      <c r="A145" s="154"/>
      <c r="B145" s="1232" t="s">
        <v>839</v>
      </c>
      <c r="C145" s="453">
        <v>125917608</v>
      </c>
      <c r="D145" s="131">
        <v>3853169</v>
      </c>
      <c r="E145" s="131">
        <v>1784431</v>
      </c>
      <c r="F145" s="131">
        <v>-31566</v>
      </c>
      <c r="G145" s="675">
        <v>5606034</v>
      </c>
      <c r="H145" s="674">
        <v>131523642</v>
      </c>
      <c r="I145" s="6">
        <v>129335761</v>
      </c>
      <c r="J145" s="6"/>
    </row>
    <row r="146" spans="1:10" ht="17.25" customHeight="1" thickBot="1">
      <c r="A146" s="154"/>
      <c r="B146" s="1234" t="s">
        <v>842</v>
      </c>
      <c r="C146" s="453">
        <v>2180001</v>
      </c>
      <c r="D146" s="131">
        <v>21475</v>
      </c>
      <c r="E146" s="131">
        <v>-13595</v>
      </c>
      <c r="F146" s="131">
        <v>0</v>
      </c>
      <c r="G146" s="675">
        <v>7880</v>
      </c>
      <c r="H146" s="674">
        <v>2187881</v>
      </c>
      <c r="I146" s="6">
        <v>1576467</v>
      </c>
      <c r="J146" s="6"/>
    </row>
    <row r="147" spans="1:10" ht="17.25" customHeight="1" thickBot="1">
      <c r="B147" s="1239" t="s">
        <v>857</v>
      </c>
      <c r="C147" s="449">
        <v>2342181341</v>
      </c>
      <c r="D147" s="449">
        <v>-843629</v>
      </c>
      <c r="E147" s="449">
        <v>110376346</v>
      </c>
      <c r="F147" s="449">
        <v>-4947148</v>
      </c>
      <c r="G147" s="449">
        <v>104585569</v>
      </c>
      <c r="H147" s="677">
        <v>2446766910</v>
      </c>
      <c r="I147" s="6"/>
    </row>
    <row r="149" spans="1:10" ht="15" customHeight="1">
      <c r="B149" s="1288" t="s">
        <v>861</v>
      </c>
      <c r="C149" s="1287"/>
      <c r="D149" s="1287"/>
    </row>
    <row r="151" spans="1:10">
      <c r="B151" s="17" t="s">
        <v>822</v>
      </c>
      <c r="C151" s="24" t="s">
        <v>868</v>
      </c>
      <c r="G151" s="22"/>
    </row>
    <row r="152" spans="1:10" ht="11.25" thickBot="1"/>
    <row r="153" spans="1:10" ht="52.5">
      <c r="B153" s="1484" t="s">
        <v>847</v>
      </c>
      <c r="C153" s="1235" t="s">
        <v>848</v>
      </c>
      <c r="D153" s="1133" t="s">
        <v>860</v>
      </c>
      <c r="E153" s="1133" t="s">
        <v>851</v>
      </c>
      <c r="F153" s="1133" t="s">
        <v>852</v>
      </c>
      <c r="G153" s="1133" t="s">
        <v>853</v>
      </c>
      <c r="H153" s="523" t="s">
        <v>854</v>
      </c>
      <c r="I153" s="17"/>
    </row>
    <row r="154" spans="1:10" ht="11.25" thickBot="1">
      <c r="B154" s="1485"/>
      <c r="C154" s="1236" t="s">
        <v>391</v>
      </c>
      <c r="D154" s="1237" t="s">
        <v>391</v>
      </c>
      <c r="E154" s="1237" t="s">
        <v>391</v>
      </c>
      <c r="F154" s="1237" t="s">
        <v>391</v>
      </c>
      <c r="G154" s="1237" t="s">
        <v>391</v>
      </c>
      <c r="H154" s="1238" t="s">
        <v>391</v>
      </c>
      <c r="I154" s="17"/>
    </row>
    <row r="155" spans="1:10" ht="17.25" customHeight="1">
      <c r="A155" s="154"/>
      <c r="B155" s="96" t="s">
        <v>519</v>
      </c>
      <c r="C155" s="453">
        <v>29140045</v>
      </c>
      <c r="D155" s="131">
        <v>1610805</v>
      </c>
      <c r="E155" s="131">
        <v>0</v>
      </c>
      <c r="F155" s="131">
        <v>-4638</v>
      </c>
      <c r="G155" s="675">
        <v>1606167</v>
      </c>
      <c r="H155" s="674">
        <v>30746212</v>
      </c>
      <c r="I155" s="6">
        <v>-285829735</v>
      </c>
      <c r="J155" s="6"/>
    </row>
    <row r="156" spans="1:10" ht="17.25" customHeight="1">
      <c r="A156" s="154"/>
      <c r="B156" s="96" t="s">
        <v>838</v>
      </c>
      <c r="C156" s="453">
        <v>219459096</v>
      </c>
      <c r="D156" s="131">
        <v>18254350</v>
      </c>
      <c r="E156" s="131">
        <v>0</v>
      </c>
      <c r="F156" s="131">
        <v>-249111</v>
      </c>
      <c r="G156" s="675">
        <v>18005239</v>
      </c>
      <c r="H156" s="674">
        <v>237464335</v>
      </c>
      <c r="I156" s="6">
        <v>179608980</v>
      </c>
      <c r="J156" s="6"/>
    </row>
    <row r="157" spans="1:10" ht="17.25" customHeight="1">
      <c r="A157" s="154"/>
      <c r="B157" s="1233" t="s">
        <v>841</v>
      </c>
      <c r="C157" s="453">
        <v>4434276</v>
      </c>
      <c r="D157" s="131">
        <v>380253</v>
      </c>
      <c r="E157" s="131">
        <v>0</v>
      </c>
      <c r="F157" s="131">
        <v>-179684</v>
      </c>
      <c r="G157" s="675">
        <v>200569</v>
      </c>
      <c r="H157" s="674">
        <v>4634845</v>
      </c>
      <c r="I157" s="6">
        <v>-142462357</v>
      </c>
      <c r="J157" s="6"/>
    </row>
    <row r="158" spans="1:10" ht="17.25" customHeight="1">
      <c r="A158" s="154"/>
      <c r="B158" s="1233" t="s">
        <v>522</v>
      </c>
      <c r="C158" s="453">
        <v>4557827</v>
      </c>
      <c r="D158" s="131">
        <v>92533</v>
      </c>
      <c r="E158" s="131">
        <v>0</v>
      </c>
      <c r="F158" s="131">
        <v>-52197</v>
      </c>
      <c r="G158" s="675">
        <v>40336</v>
      </c>
      <c r="H158" s="674">
        <v>4598163</v>
      </c>
      <c r="I158" s="6">
        <v>4598163</v>
      </c>
      <c r="J158" s="6"/>
    </row>
    <row r="159" spans="1:10" ht="17.25" customHeight="1">
      <c r="A159" s="154"/>
      <c r="B159" s="162" t="s">
        <v>521</v>
      </c>
      <c r="C159" s="453">
        <v>8744806</v>
      </c>
      <c r="D159" s="131">
        <v>1116619</v>
      </c>
      <c r="E159" s="131">
        <v>561</v>
      </c>
      <c r="F159" s="131">
        <v>-12386</v>
      </c>
      <c r="G159" s="675">
        <v>1104794</v>
      </c>
      <c r="H159" s="674">
        <v>9849600</v>
      </c>
      <c r="I159" s="6">
        <v>9849600</v>
      </c>
      <c r="J159" s="6"/>
    </row>
    <row r="160" spans="1:10" ht="17.25" customHeight="1">
      <c r="A160" s="154"/>
      <c r="B160" s="96" t="s">
        <v>524</v>
      </c>
      <c r="C160" s="453">
        <v>550129</v>
      </c>
      <c r="D160" s="131">
        <v>22817</v>
      </c>
      <c r="E160" s="131">
        <v>0</v>
      </c>
      <c r="F160" s="131">
        <v>-46770</v>
      </c>
      <c r="G160" s="675">
        <v>-23953</v>
      </c>
      <c r="H160" s="674">
        <v>526176</v>
      </c>
      <c r="I160" s="6">
        <v>-236938159</v>
      </c>
      <c r="J160" s="6"/>
    </row>
    <row r="161" spans="1:10" ht="17.25" customHeight="1">
      <c r="A161" s="154"/>
      <c r="B161" s="1232" t="s">
        <v>840</v>
      </c>
      <c r="C161" s="453">
        <v>19380305</v>
      </c>
      <c r="D161" s="131">
        <v>1148781</v>
      </c>
      <c r="E161" s="131">
        <v>0</v>
      </c>
      <c r="F161" s="131">
        <v>-3826</v>
      </c>
      <c r="G161" s="675">
        <v>1144955</v>
      </c>
      <c r="H161" s="674">
        <v>20525260</v>
      </c>
      <c r="I161" s="6">
        <v>-79895404</v>
      </c>
      <c r="J161" s="6"/>
    </row>
    <row r="162" spans="1:10" ht="17.25" customHeight="1">
      <c r="A162" s="154"/>
      <c r="B162" s="1232" t="s">
        <v>835</v>
      </c>
      <c r="C162" s="453">
        <v>142599706</v>
      </c>
      <c r="D162" s="131">
        <v>4503964</v>
      </c>
      <c r="E162" s="131">
        <v>-6468</v>
      </c>
      <c r="F162" s="131">
        <v>0</v>
      </c>
      <c r="G162" s="675">
        <v>4497496</v>
      </c>
      <c r="H162" s="674">
        <v>147097202</v>
      </c>
      <c r="I162" s="6">
        <v>126571942</v>
      </c>
      <c r="J162" s="6"/>
    </row>
    <row r="163" spans="1:10" ht="17.25" customHeight="1">
      <c r="A163" s="154"/>
      <c r="B163" s="1232" t="s">
        <v>833</v>
      </c>
      <c r="C163" s="453">
        <v>311240072</v>
      </c>
      <c r="D163" s="131">
        <v>5335875</v>
      </c>
      <c r="E163" s="131">
        <v>0</v>
      </c>
      <c r="F163" s="131">
        <v>0</v>
      </c>
      <c r="G163" s="675">
        <v>5335875</v>
      </c>
      <c r="H163" s="674">
        <v>316575947</v>
      </c>
      <c r="I163" s="6">
        <v>306726347</v>
      </c>
      <c r="J163" s="6"/>
    </row>
    <row r="164" spans="1:10" ht="17.25" customHeight="1">
      <c r="A164" s="154"/>
      <c r="B164" s="1232" t="s">
        <v>832</v>
      </c>
      <c r="C164" s="453">
        <v>260962791</v>
      </c>
      <c r="D164" s="131">
        <v>9307823</v>
      </c>
      <c r="E164" s="131">
        <v>6468</v>
      </c>
      <c r="F164" s="131">
        <v>0</v>
      </c>
      <c r="G164" s="675">
        <v>9314291</v>
      </c>
      <c r="H164" s="674">
        <v>270277082</v>
      </c>
      <c r="I164" s="6">
        <v>265642237</v>
      </c>
      <c r="J164" s="6"/>
    </row>
    <row r="165" spans="1:10" ht="17.25" customHeight="1">
      <c r="A165" s="154"/>
      <c r="B165" s="1232" t="s">
        <v>834</v>
      </c>
      <c r="C165" s="453">
        <v>54104353</v>
      </c>
      <c r="D165" s="131">
        <v>3773097</v>
      </c>
      <c r="E165" s="131">
        <v>0</v>
      </c>
      <c r="F165" s="131">
        <v>-22095</v>
      </c>
      <c r="G165" s="675">
        <v>3751002</v>
      </c>
      <c r="H165" s="674">
        <v>57855355</v>
      </c>
      <c r="I165" s="6">
        <v>53257192</v>
      </c>
      <c r="J165" s="6"/>
    </row>
    <row r="166" spans="1:10" ht="17.25" customHeight="1">
      <c r="A166" s="154"/>
      <c r="B166" s="1232" t="s">
        <v>839</v>
      </c>
      <c r="C166" s="453">
        <v>95075388</v>
      </c>
      <c r="D166" s="131">
        <v>5399530</v>
      </c>
      <c r="E166" s="131">
        <v>-561</v>
      </c>
      <c r="F166" s="131">
        <v>-53693</v>
      </c>
      <c r="G166" s="675">
        <v>5345276</v>
      </c>
      <c r="H166" s="674">
        <v>100420664</v>
      </c>
      <c r="I166" s="6">
        <v>98465831</v>
      </c>
      <c r="J166" s="6"/>
    </row>
    <row r="167" spans="1:10" ht="17.25" customHeight="1" thickBot="1">
      <c r="A167" s="154"/>
      <c r="B167" s="1234" t="s">
        <v>842</v>
      </c>
      <c r="C167" s="453">
        <v>1948030</v>
      </c>
      <c r="D167" s="131">
        <v>6803</v>
      </c>
      <c r="E167" s="131">
        <v>0</v>
      </c>
      <c r="F167" s="131">
        <v>0</v>
      </c>
      <c r="G167" s="675">
        <v>6803</v>
      </c>
      <c r="H167" s="674">
        <v>1954833</v>
      </c>
      <c r="I167" s="6">
        <v>1428657</v>
      </c>
      <c r="J167" s="6"/>
    </row>
    <row r="168" spans="1:10" ht="21.75" customHeight="1" thickBot="1">
      <c r="B168" s="1239" t="s">
        <v>862</v>
      </c>
      <c r="C168" s="449">
        <v>1152196824</v>
      </c>
      <c r="D168" s="449">
        <v>50953250</v>
      </c>
      <c r="E168" s="449">
        <v>0</v>
      </c>
      <c r="F168" s="449">
        <v>-624400</v>
      </c>
      <c r="G168" s="449">
        <v>50328850</v>
      </c>
      <c r="H168" s="450">
        <v>1202525674</v>
      </c>
      <c r="I168" s="6"/>
    </row>
    <row r="169" spans="1:10">
      <c r="B169" s="17"/>
      <c r="C169" s="4"/>
      <c r="G169" s="4"/>
    </row>
    <row r="170" spans="1:10">
      <c r="B170" s="17" t="s">
        <v>823</v>
      </c>
      <c r="C170" s="24">
        <v>0</v>
      </c>
      <c r="G170" s="4"/>
    </row>
    <row r="171" spans="1:10" ht="11.25" thickBot="1">
      <c r="C171" s="4"/>
    </row>
    <row r="172" spans="1:10" ht="52.5">
      <c r="B172" s="1484" t="s">
        <v>847</v>
      </c>
      <c r="C172" s="1235" t="s">
        <v>848</v>
      </c>
      <c r="D172" s="1133" t="s">
        <v>860</v>
      </c>
      <c r="E172" s="1133" t="s">
        <v>851</v>
      </c>
      <c r="F172" s="1133" t="s">
        <v>852</v>
      </c>
      <c r="G172" s="1133" t="s">
        <v>853</v>
      </c>
      <c r="H172" s="523" t="s">
        <v>854</v>
      </c>
      <c r="I172" s="17"/>
    </row>
    <row r="173" spans="1:10" ht="11.25" thickBot="1">
      <c r="B173" s="1485"/>
      <c r="C173" s="1236" t="s">
        <v>391</v>
      </c>
      <c r="D173" s="1237" t="s">
        <v>391</v>
      </c>
      <c r="E173" s="1237" t="s">
        <v>391</v>
      </c>
      <c r="F173" s="1237" t="s">
        <v>391</v>
      </c>
      <c r="G173" s="1237" t="s">
        <v>391</v>
      </c>
      <c r="H173" s="1238" t="s">
        <v>391</v>
      </c>
      <c r="I173" s="17"/>
    </row>
    <row r="174" spans="1:10" ht="17.25" customHeight="1">
      <c r="A174" s="154"/>
      <c r="B174" s="96" t="s">
        <v>519</v>
      </c>
      <c r="C174" s="453">
        <v>27155683</v>
      </c>
      <c r="D174" s="131">
        <v>1996991</v>
      </c>
      <c r="E174" s="131">
        <v>0</v>
      </c>
      <c r="F174" s="131">
        <v>-12629</v>
      </c>
      <c r="G174" s="675">
        <v>1984362</v>
      </c>
      <c r="H174" s="674">
        <v>29140045</v>
      </c>
      <c r="I174" s="6">
        <v>-282100027</v>
      </c>
      <c r="J174" s="6"/>
    </row>
    <row r="175" spans="1:10" ht="17.25" customHeight="1">
      <c r="A175" s="154"/>
      <c r="B175" s="96" t="s">
        <v>838</v>
      </c>
      <c r="C175" s="453">
        <v>199998300</v>
      </c>
      <c r="D175" s="131">
        <v>21105106</v>
      </c>
      <c r="E175" s="131">
        <v>-13402</v>
      </c>
      <c r="F175" s="131">
        <v>-1630908</v>
      </c>
      <c r="G175" s="675">
        <v>19460796</v>
      </c>
      <c r="H175" s="674">
        <v>219459096</v>
      </c>
      <c r="I175" s="6"/>
      <c r="J175" s="6"/>
    </row>
    <row r="176" spans="1:10" ht="17.25" customHeight="1">
      <c r="A176" s="154"/>
      <c r="B176" s="1233" t="s">
        <v>841</v>
      </c>
      <c r="C176" s="453">
        <v>4298337</v>
      </c>
      <c r="D176" s="131">
        <v>539295</v>
      </c>
      <c r="E176" s="131">
        <v>13111</v>
      </c>
      <c r="F176" s="131">
        <v>-416467</v>
      </c>
      <c r="G176" s="675">
        <v>135939</v>
      </c>
      <c r="H176" s="674">
        <v>4434276</v>
      </c>
      <c r="I176" s="6"/>
      <c r="J176" s="6"/>
    </row>
    <row r="177" spans="1:10" ht="17.25" customHeight="1">
      <c r="A177" s="154"/>
      <c r="B177" s="1233" t="s">
        <v>522</v>
      </c>
      <c r="C177" s="453">
        <v>4449782</v>
      </c>
      <c r="D177" s="131">
        <v>113932</v>
      </c>
      <c r="E177" s="131">
        <v>28</v>
      </c>
      <c r="F177" s="131">
        <v>-5915</v>
      </c>
      <c r="G177" s="675">
        <v>108045</v>
      </c>
      <c r="H177" s="674">
        <v>4557827</v>
      </c>
      <c r="I177" s="6"/>
      <c r="J177" s="6"/>
    </row>
    <row r="178" spans="1:10" ht="17.25" customHeight="1">
      <c r="A178" s="154"/>
      <c r="B178" s="162" t="s">
        <v>521</v>
      </c>
      <c r="C178" s="453">
        <v>7693300</v>
      </c>
      <c r="D178" s="131">
        <v>1293633</v>
      </c>
      <c r="E178" s="131">
        <v>-15</v>
      </c>
      <c r="F178" s="131">
        <v>-242112</v>
      </c>
      <c r="G178" s="675">
        <v>1051506</v>
      </c>
      <c r="H178" s="674">
        <v>8744806</v>
      </c>
      <c r="I178" s="6"/>
      <c r="J178" s="6"/>
    </row>
    <row r="179" spans="1:10" ht="17.25" customHeight="1">
      <c r="A179" s="154"/>
      <c r="B179" s="96" t="s">
        <v>524</v>
      </c>
      <c r="C179" s="453">
        <v>522236</v>
      </c>
      <c r="D179" s="131">
        <v>27893</v>
      </c>
      <c r="E179" s="131">
        <v>0</v>
      </c>
      <c r="F179" s="131">
        <v>0</v>
      </c>
      <c r="G179" s="675">
        <v>27893</v>
      </c>
      <c r="H179" s="674">
        <v>550129</v>
      </c>
      <c r="I179" s="6"/>
      <c r="J179" s="6"/>
    </row>
    <row r="180" spans="1:10" ht="17.25" customHeight="1">
      <c r="A180" s="154"/>
      <c r="B180" s="1232" t="s">
        <v>840</v>
      </c>
      <c r="C180" s="453">
        <v>17926595</v>
      </c>
      <c r="D180" s="131">
        <v>1453845</v>
      </c>
      <c r="E180" s="131">
        <v>-1</v>
      </c>
      <c r="F180" s="131">
        <v>-134</v>
      </c>
      <c r="G180" s="675">
        <v>1453710</v>
      </c>
      <c r="H180" s="674">
        <v>19380305</v>
      </c>
      <c r="I180" s="6"/>
      <c r="J180" s="6"/>
    </row>
    <row r="181" spans="1:10" ht="17.25" customHeight="1">
      <c r="A181" s="154"/>
      <c r="B181" s="1232" t="s">
        <v>835</v>
      </c>
      <c r="C181" s="453">
        <v>137186204</v>
      </c>
      <c r="D181" s="131">
        <v>5722133</v>
      </c>
      <c r="E181" s="131">
        <v>-16833</v>
      </c>
      <c r="F181" s="131">
        <v>-291798</v>
      </c>
      <c r="G181" s="675">
        <v>5413502</v>
      </c>
      <c r="H181" s="674">
        <v>142599706</v>
      </c>
      <c r="I181" s="6"/>
      <c r="J181" s="6"/>
    </row>
    <row r="182" spans="1:10" ht="17.25" customHeight="1">
      <c r="A182" s="154"/>
      <c r="B182" s="1232" t="s">
        <v>833</v>
      </c>
      <c r="C182" s="453">
        <v>304471250</v>
      </c>
      <c r="D182" s="131">
        <v>6771912</v>
      </c>
      <c r="E182" s="131">
        <v>-3090</v>
      </c>
      <c r="F182" s="131">
        <v>0</v>
      </c>
      <c r="G182" s="675">
        <v>6768822</v>
      </c>
      <c r="H182" s="674">
        <v>311240072</v>
      </c>
      <c r="I182" s="6"/>
      <c r="J182" s="6"/>
    </row>
    <row r="183" spans="1:10" ht="17.25" customHeight="1">
      <c r="A183" s="154"/>
      <c r="B183" s="1232" t="s">
        <v>832</v>
      </c>
      <c r="C183" s="453">
        <v>249061623</v>
      </c>
      <c r="D183" s="131">
        <v>11901067</v>
      </c>
      <c r="E183" s="131">
        <v>101</v>
      </c>
      <c r="F183" s="131">
        <v>0</v>
      </c>
      <c r="G183" s="675">
        <v>11901168</v>
      </c>
      <c r="H183" s="674">
        <v>260962791</v>
      </c>
      <c r="I183" s="6"/>
      <c r="J183" s="6"/>
    </row>
    <row r="184" spans="1:10" ht="17.25" customHeight="1">
      <c r="A184" s="154"/>
      <c r="B184" s="1232" t="s">
        <v>834</v>
      </c>
      <c r="C184" s="453">
        <v>50150672</v>
      </c>
      <c r="D184" s="131">
        <v>4450160</v>
      </c>
      <c r="E184" s="131">
        <v>-864</v>
      </c>
      <c r="F184" s="131">
        <v>-495615</v>
      </c>
      <c r="G184" s="675">
        <v>3953681</v>
      </c>
      <c r="H184" s="674">
        <v>54104353</v>
      </c>
      <c r="I184" s="6"/>
      <c r="J184" s="6"/>
    </row>
    <row r="185" spans="1:10" ht="17.25" customHeight="1">
      <c r="A185" s="154"/>
      <c r="B185" s="1232" t="s">
        <v>839</v>
      </c>
      <c r="C185" s="453">
        <v>89193273</v>
      </c>
      <c r="D185" s="131">
        <v>5919380</v>
      </c>
      <c r="E185" s="131">
        <v>-5850</v>
      </c>
      <c r="F185" s="131">
        <v>-31415</v>
      </c>
      <c r="G185" s="675">
        <v>5882115</v>
      </c>
      <c r="H185" s="674">
        <v>95075388</v>
      </c>
      <c r="I185" s="6" t="e">
        <v>#REF!</v>
      </c>
      <c r="J185" s="6"/>
    </row>
    <row r="186" spans="1:10" ht="17.25" customHeight="1" thickBot="1">
      <c r="A186" s="154"/>
      <c r="B186" s="1234" t="s">
        <v>842</v>
      </c>
      <c r="C186" s="453">
        <v>1938802</v>
      </c>
      <c r="D186" s="131">
        <v>9228</v>
      </c>
      <c r="E186" s="131">
        <v>0</v>
      </c>
      <c r="F186" s="131">
        <v>0</v>
      </c>
      <c r="G186" s="675">
        <v>9228</v>
      </c>
      <c r="H186" s="674">
        <v>1948030</v>
      </c>
      <c r="I186" s="6" t="e">
        <v>#REF!</v>
      </c>
      <c r="J186" s="6"/>
    </row>
    <row r="187" spans="1:10" ht="21" customHeight="1" thickBot="1">
      <c r="B187" s="1239" t="s">
        <v>862</v>
      </c>
      <c r="C187" s="449">
        <v>1094046057</v>
      </c>
      <c r="D187" s="449">
        <v>61304575</v>
      </c>
      <c r="E187" s="449">
        <v>-26815</v>
      </c>
      <c r="F187" s="449">
        <v>-3126993</v>
      </c>
      <c r="G187" s="449">
        <v>58150767</v>
      </c>
      <c r="H187" s="450">
        <v>1152196824</v>
      </c>
      <c r="I187" s="6"/>
    </row>
    <row r="188" spans="1:10">
      <c r="F188" s="6"/>
      <c r="G188" s="5"/>
    </row>
    <row r="189" spans="1:10" ht="15">
      <c r="B189" s="649" t="s">
        <v>863</v>
      </c>
      <c r="C189" s="649"/>
      <c r="D189" s="649"/>
    </row>
    <row r="190" spans="1:10" ht="11.25" thickBot="1"/>
    <row r="191" spans="1:10" ht="24" customHeight="1">
      <c r="A191" s="126"/>
      <c r="B191" s="444" t="s">
        <v>533</v>
      </c>
      <c r="C191" s="445" t="s">
        <v>391</v>
      </c>
    </row>
    <row r="192" spans="1:10" ht="19.5" customHeight="1">
      <c r="B192" s="297" t="s">
        <v>10</v>
      </c>
      <c r="C192" s="132">
        <v>45136566</v>
      </c>
      <c r="D192" s="4"/>
    </row>
    <row r="193" spans="1:5" ht="19.5" customHeight="1">
      <c r="B193" s="297" t="s">
        <v>9</v>
      </c>
      <c r="C193" s="132">
        <v>2910850</v>
      </c>
      <c r="D193" s="4"/>
    </row>
    <row r="194" spans="1:5" ht="19.5" customHeight="1">
      <c r="B194" s="297" t="s">
        <v>8</v>
      </c>
      <c r="C194" s="132">
        <v>4675697</v>
      </c>
      <c r="D194" s="4"/>
    </row>
    <row r="195" spans="1:5" ht="19.5" customHeight="1">
      <c r="B195" s="297" t="s">
        <v>7</v>
      </c>
      <c r="C195" s="132">
        <v>3948381</v>
      </c>
      <c r="D195" s="4"/>
    </row>
    <row r="196" spans="1:5" ht="19.5" customHeight="1">
      <c r="B196" s="297" t="s">
        <v>6</v>
      </c>
      <c r="C196" s="132">
        <v>70377</v>
      </c>
      <c r="D196" s="4"/>
    </row>
    <row r="197" spans="1:5" ht="19.5" customHeight="1">
      <c r="B197" s="297" t="s">
        <v>5</v>
      </c>
      <c r="C197" s="132">
        <v>9321</v>
      </c>
      <c r="D197" s="4"/>
    </row>
    <row r="198" spans="1:5" ht="19.5" customHeight="1">
      <c r="B198" s="297" t="s">
        <v>4</v>
      </c>
      <c r="C198" s="132">
        <v>48754</v>
      </c>
      <c r="D198" s="4"/>
    </row>
    <row r="199" spans="1:5" ht="22.5" customHeight="1" thickBot="1">
      <c r="B199" s="309" t="s">
        <v>3</v>
      </c>
      <c r="C199" s="352">
        <v>56799946</v>
      </c>
    </row>
    <row r="201" spans="1:5" ht="21">
      <c r="B201" s="141" t="s">
        <v>864</v>
      </c>
      <c r="C201" s="436" t="s">
        <v>868</v>
      </c>
    </row>
    <row r="202" spans="1:5" ht="11.25" thickBot="1"/>
    <row r="203" spans="1:5" s="159" customFormat="1" ht="21">
      <c r="A203" s="158"/>
      <c r="B203" s="1474" t="s">
        <v>533</v>
      </c>
      <c r="C203" s="529" t="s">
        <v>865</v>
      </c>
      <c r="D203" s="1240" t="s">
        <v>866</v>
      </c>
      <c r="E203" s="1241" t="s">
        <v>867</v>
      </c>
    </row>
    <row r="204" spans="1:5" s="159" customFormat="1" ht="15.75" customHeight="1">
      <c r="A204" s="160"/>
      <c r="B204" s="1475"/>
      <c r="C204" s="408" t="s">
        <v>391</v>
      </c>
      <c r="D204" s="440" t="s">
        <v>391</v>
      </c>
      <c r="E204" s="441" t="s">
        <v>391</v>
      </c>
    </row>
    <row r="205" spans="1:5" ht="19.5" customHeight="1">
      <c r="B205" s="297" t="s">
        <v>10</v>
      </c>
      <c r="C205" s="131">
        <v>1913549</v>
      </c>
      <c r="D205" s="161">
        <v>-1837411</v>
      </c>
      <c r="E205" s="683">
        <v>76138</v>
      </c>
    </row>
    <row r="206" spans="1:5" ht="19.5" customHeight="1">
      <c r="B206" s="297" t="s">
        <v>9</v>
      </c>
      <c r="C206" s="131">
        <v>274332</v>
      </c>
      <c r="D206" s="161">
        <v>-117422</v>
      </c>
      <c r="E206" s="683">
        <v>156910</v>
      </c>
    </row>
    <row r="207" spans="1:5" ht="19.5" customHeight="1" thickBot="1">
      <c r="B207" s="309" t="s">
        <v>3</v>
      </c>
      <c r="C207" s="351">
        <v>2187881</v>
      </c>
      <c r="D207" s="442">
        <v>-1954833</v>
      </c>
      <c r="E207" s="443">
        <v>233048</v>
      </c>
    </row>
    <row r="211" spans="1:4">
      <c r="B211" s="20" t="s">
        <v>870</v>
      </c>
    </row>
    <row r="212" spans="1:4" ht="11.25" thickBot="1">
      <c r="B212" s="437"/>
    </row>
    <row r="213" spans="1:4" ht="15.75" customHeight="1">
      <c r="B213" s="1489" t="s">
        <v>533</v>
      </c>
      <c r="C213" s="660" t="s">
        <v>868</v>
      </c>
      <c r="D213" s="661">
        <v>0</v>
      </c>
    </row>
    <row r="214" spans="1:4" ht="15.75" customHeight="1">
      <c r="B214" s="1490"/>
      <c r="C214" s="658" t="s">
        <v>391</v>
      </c>
      <c r="D214" s="659" t="s">
        <v>391</v>
      </c>
    </row>
    <row r="215" spans="1:4" ht="21" customHeight="1">
      <c r="B215" s="650" t="s">
        <v>10</v>
      </c>
      <c r="C215" s="651">
        <v>0</v>
      </c>
      <c r="D215" s="652">
        <v>0</v>
      </c>
    </row>
    <row r="216" spans="1:4" ht="21" customHeight="1">
      <c r="A216" s="3"/>
      <c r="B216" s="650" t="s">
        <v>9</v>
      </c>
      <c r="C216" s="653">
        <v>0</v>
      </c>
      <c r="D216" s="654">
        <v>0</v>
      </c>
    </row>
    <row r="217" spans="1:4" ht="21" customHeight="1">
      <c r="A217" s="3"/>
      <c r="B217" s="650" t="s">
        <v>8</v>
      </c>
      <c r="C217" s="651">
        <v>0</v>
      </c>
      <c r="D217" s="652">
        <v>0</v>
      </c>
    </row>
    <row r="218" spans="1:4" ht="21" customHeight="1" thickBot="1">
      <c r="A218" s="3"/>
      <c r="B218" s="655" t="s">
        <v>3</v>
      </c>
      <c r="C218" s="656">
        <v>0</v>
      </c>
      <c r="D218" s="657">
        <v>0</v>
      </c>
    </row>
    <row r="219" spans="1:4">
      <c r="A219" s="3"/>
      <c r="B219" s="3" t="s">
        <v>198</v>
      </c>
    </row>
    <row r="225" spans="2:9" ht="11.25" thickBot="1"/>
    <row r="226" spans="2:9" ht="33" customHeight="1">
      <c r="B226" s="1491" t="s">
        <v>386</v>
      </c>
      <c r="C226" s="1494">
        <v>43008</v>
      </c>
      <c r="D226" s="1484" t="s">
        <v>334</v>
      </c>
      <c r="E226" s="1484" t="s">
        <v>300</v>
      </c>
      <c r="F226" s="1484" t="s">
        <v>333</v>
      </c>
      <c r="G226" s="1484" t="s">
        <v>200</v>
      </c>
      <c r="H226" s="1484" t="s">
        <v>799</v>
      </c>
    </row>
    <row r="227" spans="2:9" ht="33" customHeight="1" thickBot="1">
      <c r="B227" s="1492"/>
      <c r="C227" s="1495"/>
      <c r="D227" s="1485"/>
      <c r="E227" s="1485"/>
      <c r="F227" s="1485"/>
      <c r="G227" s="1485"/>
      <c r="H227" s="1485"/>
    </row>
    <row r="228" spans="2:9" ht="16.5" customHeight="1" thickBot="1">
      <c r="B228" s="1493"/>
      <c r="C228" s="920" t="s">
        <v>391</v>
      </c>
      <c r="D228" s="920" t="s">
        <v>32</v>
      </c>
      <c r="E228" s="920" t="s">
        <v>32</v>
      </c>
      <c r="F228" s="920" t="s">
        <v>32</v>
      </c>
      <c r="G228" s="920" t="s">
        <v>32</v>
      </c>
      <c r="H228" s="1010" t="s">
        <v>32</v>
      </c>
    </row>
    <row r="229" spans="2:9">
      <c r="B229" s="1242" t="s">
        <v>844</v>
      </c>
      <c r="C229" s="1007">
        <v>1318137790</v>
      </c>
      <c r="D229" s="1075">
        <v>0.76</v>
      </c>
      <c r="E229" s="1075">
        <v>0.08</v>
      </c>
      <c r="F229" s="1075">
        <v>0.04</v>
      </c>
      <c r="G229" s="1075">
        <v>0.11</v>
      </c>
      <c r="H229" s="1076">
        <v>1.0000000000000009E-2</v>
      </c>
      <c r="I229" s="998"/>
    </row>
    <row r="230" spans="2:9">
      <c r="B230" s="96" t="s">
        <v>836</v>
      </c>
      <c r="C230" s="918">
        <v>246328885</v>
      </c>
      <c r="D230" s="1077">
        <v>0.83</v>
      </c>
      <c r="E230" s="1077">
        <v>0.02</v>
      </c>
      <c r="F230" s="1077">
        <v>0.04</v>
      </c>
      <c r="G230" s="1077">
        <v>0.11</v>
      </c>
      <c r="H230" s="1078">
        <v>0</v>
      </c>
      <c r="I230" s="998"/>
    </row>
    <row r="231" spans="2:9">
      <c r="B231" s="96" t="s">
        <v>519</v>
      </c>
      <c r="C231" s="918">
        <v>170648055</v>
      </c>
      <c r="D231" s="1077">
        <v>0.67</v>
      </c>
      <c r="E231" s="1077">
        <v>0.18</v>
      </c>
      <c r="F231" s="1077">
        <v>0.02</v>
      </c>
      <c r="G231" s="1077">
        <v>0.12</v>
      </c>
      <c r="H231" s="1078">
        <v>9.9999999999998979E-3</v>
      </c>
      <c r="I231" s="998"/>
    </row>
    <row r="232" spans="2:9">
      <c r="B232" s="96" t="s">
        <v>838</v>
      </c>
      <c r="C232" s="918">
        <v>170518153</v>
      </c>
      <c r="D232" s="1077">
        <v>0.93</v>
      </c>
      <c r="E232" s="1077">
        <v>0</v>
      </c>
      <c r="F232" s="1077">
        <v>0</v>
      </c>
      <c r="G232" s="1077">
        <v>7.0000000000000007E-2</v>
      </c>
      <c r="H232" s="1078">
        <v>0</v>
      </c>
      <c r="I232" s="998"/>
    </row>
    <row r="233" spans="2:9">
      <c r="B233" s="1233" t="s">
        <v>841</v>
      </c>
      <c r="C233" s="918">
        <v>165872594</v>
      </c>
      <c r="D233" s="1077">
        <v>0.64</v>
      </c>
      <c r="E233" s="1077">
        <v>0.14000000000000001</v>
      </c>
      <c r="F233" s="1077">
        <v>0.14000000000000001</v>
      </c>
      <c r="G233" s="1077">
        <v>0.08</v>
      </c>
      <c r="H233" s="1078">
        <v>0</v>
      </c>
      <c r="I233" s="998"/>
    </row>
    <row r="234" spans="2:9">
      <c r="B234" s="1233" t="s">
        <v>522</v>
      </c>
      <c r="C234" s="918">
        <v>160570200</v>
      </c>
      <c r="D234" s="1077">
        <v>0.75</v>
      </c>
      <c r="E234" s="1077">
        <v>0.13</v>
      </c>
      <c r="F234" s="1077">
        <v>0.01</v>
      </c>
      <c r="G234" s="1077">
        <v>0.11</v>
      </c>
      <c r="H234" s="1078">
        <v>0</v>
      </c>
      <c r="I234" s="998"/>
    </row>
    <row r="235" spans="2:9">
      <c r="B235" s="162" t="s">
        <v>521</v>
      </c>
      <c r="C235" s="918">
        <v>128328188</v>
      </c>
      <c r="D235" s="1077">
        <v>0.75</v>
      </c>
      <c r="E235" s="1077">
        <v>0.09</v>
      </c>
      <c r="F235" s="1077">
        <v>0.05</v>
      </c>
      <c r="G235" s="1077">
        <v>0.11</v>
      </c>
      <c r="H235" s="1078">
        <v>0</v>
      </c>
      <c r="I235" s="998"/>
    </row>
    <row r="236" spans="2:9">
      <c r="B236" s="96" t="s">
        <v>524</v>
      </c>
      <c r="C236" s="918">
        <v>122094009</v>
      </c>
      <c r="D236" s="1077">
        <v>0.77</v>
      </c>
      <c r="E236" s="1077">
        <v>0.06</v>
      </c>
      <c r="F236" s="1077">
        <v>0.03</v>
      </c>
      <c r="G236" s="1077">
        <v>0.11</v>
      </c>
      <c r="H236" s="1078">
        <v>2.9999999999999916E-2</v>
      </c>
      <c r="I236" s="998"/>
    </row>
    <row r="237" spans="2:9">
      <c r="B237" s="96" t="s">
        <v>837</v>
      </c>
      <c r="C237" s="918">
        <v>78402355</v>
      </c>
      <c r="D237" s="1077">
        <v>0.74</v>
      </c>
      <c r="E237" s="1077">
        <v>0.04</v>
      </c>
      <c r="F237" s="1077">
        <v>0.02</v>
      </c>
      <c r="G237" s="1077">
        <v>0.18</v>
      </c>
      <c r="H237" s="1078">
        <v>2.0000000000000018E-2</v>
      </c>
      <c r="I237" s="998"/>
    </row>
    <row r="238" spans="2:9">
      <c r="B238" s="1232" t="s">
        <v>840</v>
      </c>
      <c r="C238" s="918">
        <v>46593911</v>
      </c>
      <c r="D238" s="1077">
        <v>0.68</v>
      </c>
      <c r="E238" s="1077">
        <v>0.08</v>
      </c>
      <c r="F238" s="1077">
        <v>0.08</v>
      </c>
      <c r="G238" s="1077">
        <v>0.13</v>
      </c>
      <c r="H238" s="1078">
        <v>3.0000000000000027E-2</v>
      </c>
      <c r="I238" s="998"/>
    </row>
    <row r="239" spans="2:9">
      <c r="B239" s="1232" t="s">
        <v>835</v>
      </c>
      <c r="C239" s="918">
        <v>22544507</v>
      </c>
      <c r="D239" s="1077">
        <v>0.8</v>
      </c>
      <c r="E239" s="1077">
        <v>0.05</v>
      </c>
      <c r="F239" s="1077">
        <v>0.03</v>
      </c>
      <c r="G239" s="1077">
        <v>0.12</v>
      </c>
      <c r="H239" s="1078">
        <v>0</v>
      </c>
      <c r="I239" s="998"/>
    </row>
    <row r="240" spans="2:9">
      <c r="B240" s="1232" t="s">
        <v>833</v>
      </c>
      <c r="C240" s="918">
        <v>3668163</v>
      </c>
      <c r="D240" s="1077">
        <v>0.87</v>
      </c>
      <c r="E240" s="1077">
        <v>0</v>
      </c>
      <c r="F240" s="1077">
        <v>0</v>
      </c>
      <c r="G240" s="1077">
        <v>0.1</v>
      </c>
      <c r="H240" s="1078">
        <v>3.0000000000000027E-2</v>
      </c>
      <c r="I240" s="998"/>
    </row>
    <row r="241" spans="2:9">
      <c r="B241" s="1232" t="s">
        <v>832</v>
      </c>
      <c r="C241" s="918">
        <v>1491694</v>
      </c>
      <c r="D241" s="1077">
        <v>0.88</v>
      </c>
      <c r="E241" s="1077">
        <v>0</v>
      </c>
      <c r="F241" s="1077">
        <v>0</v>
      </c>
      <c r="G241" s="1077">
        <v>0.04</v>
      </c>
      <c r="H241" s="1078">
        <v>7.999999999999996E-2</v>
      </c>
      <c r="I241" s="998"/>
    </row>
    <row r="242" spans="2:9">
      <c r="B242" s="1232" t="s">
        <v>834</v>
      </c>
      <c r="C242" s="918">
        <v>771594</v>
      </c>
      <c r="D242" s="1077">
        <v>0.33</v>
      </c>
      <c r="E242" s="1077">
        <v>0.01</v>
      </c>
      <c r="F242" s="1077">
        <v>0</v>
      </c>
      <c r="G242" s="1077">
        <v>0.24</v>
      </c>
      <c r="H242" s="1078">
        <v>0.41999999999999993</v>
      </c>
      <c r="I242" s="998"/>
    </row>
    <row r="243" spans="2:9">
      <c r="B243" s="1232" t="s">
        <v>839</v>
      </c>
      <c r="C243" s="918">
        <v>233048</v>
      </c>
      <c r="D243" s="1077">
        <v>0.34</v>
      </c>
      <c r="E243" s="1077">
        <v>0.66</v>
      </c>
      <c r="F243" s="1077">
        <v>0</v>
      </c>
      <c r="G243" s="1077">
        <v>0</v>
      </c>
      <c r="H243" s="1078">
        <v>0</v>
      </c>
      <c r="I243" s="998"/>
    </row>
    <row r="244" spans="2:9" ht="11.25" thickBot="1">
      <c r="B244" s="1234" t="s">
        <v>842</v>
      </c>
      <c r="C244" s="919">
        <v>72434</v>
      </c>
      <c r="D244" s="1079">
        <v>0.13</v>
      </c>
      <c r="E244" s="1079">
        <v>0</v>
      </c>
      <c r="F244" s="1079">
        <v>0</v>
      </c>
      <c r="G244" s="1079">
        <v>0</v>
      </c>
      <c r="H244" s="1080">
        <v>0.87</v>
      </c>
      <c r="I244" s="998"/>
    </row>
    <row r="254" spans="2:9" ht="11.25" thickBot="1"/>
    <row r="255" spans="2:9" ht="11.25" thickBot="1">
      <c r="B255" s="1486" t="s">
        <v>1061</v>
      </c>
      <c r="C255" s="1296" t="s">
        <v>1064</v>
      </c>
      <c r="D255" s="1297" t="s">
        <v>653</v>
      </c>
    </row>
    <row r="256" spans="2:9" ht="11.25" thickBot="1">
      <c r="B256" s="1487"/>
      <c r="C256" s="929">
        <v>43008</v>
      </c>
      <c r="D256" s="929">
        <v>43008</v>
      </c>
    </row>
    <row r="257" spans="2:4" ht="11.25" thickBot="1">
      <c r="B257" s="1488"/>
      <c r="C257" s="928" t="s">
        <v>391</v>
      </c>
      <c r="D257" s="928" t="s">
        <v>391</v>
      </c>
    </row>
    <row r="258" spans="2:4" ht="12.95" customHeight="1" thickBot="1">
      <c r="B258" s="96" t="s">
        <v>519</v>
      </c>
      <c r="C258" s="931">
        <v>170648055</v>
      </c>
      <c r="D258" s="931">
        <v>114101354</v>
      </c>
    </row>
    <row r="259" spans="2:4" ht="12.95" customHeight="1" thickBot="1">
      <c r="B259" s="96" t="s">
        <v>840</v>
      </c>
      <c r="C259" s="932">
        <v>46593911</v>
      </c>
      <c r="D259" s="932">
        <v>37397818</v>
      </c>
    </row>
    <row r="260" spans="2:4" ht="12.95" customHeight="1" thickBot="1">
      <c r="B260" s="96" t="s">
        <v>835</v>
      </c>
      <c r="C260" s="931">
        <v>22544507</v>
      </c>
      <c r="D260" s="931">
        <v>280570294</v>
      </c>
    </row>
    <row r="261" spans="2:4" ht="12.95" customHeight="1" thickBot="1">
      <c r="B261" s="96" t="s">
        <v>833</v>
      </c>
      <c r="C261" s="931">
        <v>3668163</v>
      </c>
      <c r="D261" s="931">
        <v>411246773</v>
      </c>
    </row>
    <row r="262" spans="2:4" ht="12.95" customHeight="1" thickBot="1">
      <c r="B262" s="96" t="s">
        <v>832</v>
      </c>
      <c r="C262" s="932">
        <v>1491694</v>
      </c>
      <c r="D262" s="932">
        <v>429916487</v>
      </c>
    </row>
    <row r="263" spans="2:4" ht="12.95" customHeight="1" thickBot="1">
      <c r="B263" s="96" t="s">
        <v>834</v>
      </c>
      <c r="C263" s="931">
        <v>771594</v>
      </c>
      <c r="D263" s="931">
        <v>188594532</v>
      </c>
    </row>
    <row r="264" spans="2:4" ht="12.95" customHeight="1" thickBot="1">
      <c r="B264" s="96" t="s">
        <v>839</v>
      </c>
      <c r="C264" s="931">
        <v>233048</v>
      </c>
      <c r="D264" s="931">
        <v>47621652</v>
      </c>
    </row>
    <row r="265" spans="2:4" ht="12.95" customHeight="1" thickBot="1">
      <c r="B265" s="96" t="s">
        <v>1062</v>
      </c>
      <c r="C265" s="932">
        <v>170518153</v>
      </c>
      <c r="D265" s="932">
        <v>140819777</v>
      </c>
    </row>
    <row r="266" spans="2:4" ht="11.25" thickBot="1">
      <c r="B266" s="1295" t="s">
        <v>1063</v>
      </c>
      <c r="C266" s="934">
        <v>416469125</v>
      </c>
      <c r="D266" s="934">
        <v>1650268687</v>
      </c>
    </row>
  </sheetData>
  <mergeCells count="22">
    <mergeCell ref="B109:B110"/>
    <mergeCell ref="B130:B131"/>
    <mergeCell ref="B153:B154"/>
    <mergeCell ref="B172:B173"/>
    <mergeCell ref="E226:E227"/>
    <mergeCell ref="F226:F227"/>
    <mergeCell ref="G226:G227"/>
    <mergeCell ref="H226:H227"/>
    <mergeCell ref="B255:B257"/>
    <mergeCell ref="B203:B204"/>
    <mergeCell ref="B213:B214"/>
    <mergeCell ref="B226:B228"/>
    <mergeCell ref="C226:C227"/>
    <mergeCell ref="D226:D227"/>
    <mergeCell ref="B105:E105"/>
    <mergeCell ref="B2:B4"/>
    <mergeCell ref="C2:D2"/>
    <mergeCell ref="E2:F2"/>
    <mergeCell ref="G2:H2"/>
    <mergeCell ref="B56:D56"/>
    <mergeCell ref="B60:B61"/>
    <mergeCell ref="B83:B84"/>
  </mergeCell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55" max="16383" man="1"/>
    <brk id="188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J185"/>
  <sheetViews>
    <sheetView showGridLines="0" workbookViewId="0">
      <selection activeCell="B22" sqref="B22:B24"/>
    </sheetView>
  </sheetViews>
  <sheetFormatPr baseColWidth="10" defaultRowHeight="10.5"/>
  <cols>
    <col min="1" max="1" width="10.28515625" style="127" customWidth="1"/>
    <col min="2" max="2" width="53.85546875" style="3" bestFit="1" customWidth="1"/>
    <col min="3" max="9" width="13.7109375" style="3" customWidth="1"/>
    <col min="10" max="10" width="12.7109375" style="3" customWidth="1"/>
    <col min="11" max="16384" width="11.42578125" style="3"/>
  </cols>
  <sheetData>
    <row r="1" spans="2:9" ht="11.25" thickBot="1">
      <c r="B1" s="148"/>
      <c r="C1" s="145"/>
      <c r="D1" s="149"/>
      <c r="E1" s="149"/>
    </row>
    <row r="2" spans="2:9" ht="33" customHeight="1">
      <c r="B2" s="1496" t="s">
        <v>844</v>
      </c>
      <c r="C2" s="1494">
        <v>43008</v>
      </c>
      <c r="D2" s="1484" t="s">
        <v>334</v>
      </c>
      <c r="E2" s="1484" t="s">
        <v>300</v>
      </c>
      <c r="F2" s="1484" t="s">
        <v>333</v>
      </c>
      <c r="G2" s="1484" t="s">
        <v>200</v>
      </c>
      <c r="H2" s="1484" t="s">
        <v>799</v>
      </c>
    </row>
    <row r="3" spans="2:9" ht="33" customHeight="1" thickBot="1">
      <c r="B3" s="1497"/>
      <c r="C3" s="1495"/>
      <c r="D3" s="1485"/>
      <c r="E3" s="1485"/>
      <c r="F3" s="1485"/>
      <c r="G3" s="1485"/>
      <c r="H3" s="1485"/>
    </row>
    <row r="4" spans="2:9" ht="16.5" customHeight="1" thickBot="1">
      <c r="B4" s="1498"/>
      <c r="C4" s="920" t="s">
        <v>391</v>
      </c>
      <c r="D4" s="920" t="s">
        <v>32</v>
      </c>
      <c r="E4" s="920" t="s">
        <v>32</v>
      </c>
      <c r="F4" s="920" t="s">
        <v>32</v>
      </c>
      <c r="G4" s="920" t="s">
        <v>32</v>
      </c>
      <c r="H4" s="1010" t="s">
        <v>32</v>
      </c>
    </row>
    <row r="5" spans="2:9">
      <c r="B5" s="1298" t="s">
        <v>386</v>
      </c>
      <c r="C5" s="1007">
        <v>1318137790</v>
      </c>
      <c r="D5" s="1008">
        <v>0.76</v>
      </c>
      <c r="E5" s="1008">
        <v>0.08</v>
      </c>
      <c r="F5" s="1008">
        <v>0.04</v>
      </c>
      <c r="G5" s="1008">
        <v>0.11</v>
      </c>
      <c r="H5" s="1009">
        <v>1.0000000000000009E-2</v>
      </c>
      <c r="I5" s="998"/>
    </row>
    <row r="6" spans="2:9">
      <c r="B6" s="96" t="s">
        <v>836</v>
      </c>
      <c r="C6" s="918">
        <v>246328885</v>
      </c>
      <c r="D6" s="916">
        <v>0.83</v>
      </c>
      <c r="E6" s="916">
        <v>0.02</v>
      </c>
      <c r="F6" s="916">
        <v>0.04</v>
      </c>
      <c r="G6" s="916">
        <v>0.11</v>
      </c>
      <c r="H6" s="996">
        <v>0</v>
      </c>
      <c r="I6" s="998"/>
    </row>
    <row r="7" spans="2:9">
      <c r="B7" s="96" t="s">
        <v>519</v>
      </c>
      <c r="C7" s="918">
        <v>170648055</v>
      </c>
      <c r="D7" s="916">
        <v>0.67</v>
      </c>
      <c r="E7" s="916">
        <v>0.18</v>
      </c>
      <c r="F7" s="916">
        <v>0.02</v>
      </c>
      <c r="G7" s="916">
        <v>0.12</v>
      </c>
      <c r="H7" s="996">
        <v>9.9999999999998979E-3</v>
      </c>
      <c r="I7" s="998"/>
    </row>
    <row r="8" spans="2:9">
      <c r="B8" s="96" t="s">
        <v>838</v>
      </c>
      <c r="C8" s="918">
        <v>170518153</v>
      </c>
      <c r="D8" s="916">
        <v>0.93</v>
      </c>
      <c r="E8" s="916">
        <v>0</v>
      </c>
      <c r="F8" s="916">
        <v>0</v>
      </c>
      <c r="G8" s="916">
        <v>7.0000000000000007E-2</v>
      </c>
      <c r="H8" s="996">
        <v>0</v>
      </c>
      <c r="I8" s="998"/>
    </row>
    <row r="9" spans="2:9">
      <c r="B9" s="1233" t="s">
        <v>841</v>
      </c>
      <c r="C9" s="918">
        <v>165872594</v>
      </c>
      <c r="D9" s="916">
        <v>0.64</v>
      </c>
      <c r="E9" s="916">
        <v>0.14000000000000001</v>
      </c>
      <c r="F9" s="916">
        <v>0.14000000000000001</v>
      </c>
      <c r="G9" s="916">
        <v>0.08</v>
      </c>
      <c r="H9" s="996">
        <v>0</v>
      </c>
      <c r="I9" s="998"/>
    </row>
    <row r="10" spans="2:9">
      <c r="B10" s="1233" t="s">
        <v>522</v>
      </c>
      <c r="C10" s="918">
        <v>160570200</v>
      </c>
      <c r="D10" s="916">
        <v>0.75</v>
      </c>
      <c r="E10" s="916">
        <v>0.13</v>
      </c>
      <c r="F10" s="916">
        <v>0.01</v>
      </c>
      <c r="G10" s="916">
        <v>0.11</v>
      </c>
      <c r="H10" s="996">
        <v>0</v>
      </c>
      <c r="I10" s="998"/>
    </row>
    <row r="11" spans="2:9">
      <c r="B11" s="162" t="s">
        <v>521</v>
      </c>
      <c r="C11" s="918">
        <v>128328188</v>
      </c>
      <c r="D11" s="916">
        <v>0.75</v>
      </c>
      <c r="E11" s="916">
        <v>0.09</v>
      </c>
      <c r="F11" s="916">
        <v>0.05</v>
      </c>
      <c r="G11" s="916">
        <v>0.11</v>
      </c>
      <c r="H11" s="996">
        <v>0</v>
      </c>
      <c r="I11" s="998"/>
    </row>
    <row r="12" spans="2:9">
      <c r="B12" s="96" t="s">
        <v>524</v>
      </c>
      <c r="C12" s="918">
        <v>122094009</v>
      </c>
      <c r="D12" s="916">
        <v>0.77</v>
      </c>
      <c r="E12" s="916">
        <v>0.06</v>
      </c>
      <c r="F12" s="916">
        <v>0.03</v>
      </c>
      <c r="G12" s="916">
        <v>0.11</v>
      </c>
      <c r="H12" s="996">
        <v>2.9999999999999916E-2</v>
      </c>
      <c r="I12" s="998"/>
    </row>
    <row r="13" spans="2:9">
      <c r="B13" s="96" t="s">
        <v>837</v>
      </c>
      <c r="C13" s="918">
        <v>78402355</v>
      </c>
      <c r="D13" s="916">
        <v>0.74</v>
      </c>
      <c r="E13" s="916">
        <v>0.04</v>
      </c>
      <c r="F13" s="916">
        <v>0.02</v>
      </c>
      <c r="G13" s="916">
        <v>0.18</v>
      </c>
      <c r="H13" s="996">
        <v>2.0000000000000018E-2</v>
      </c>
      <c r="I13" s="998"/>
    </row>
    <row r="14" spans="2:9">
      <c r="B14" s="1232" t="s">
        <v>840</v>
      </c>
      <c r="C14" s="918">
        <v>46593911</v>
      </c>
      <c r="D14" s="916">
        <v>0.68</v>
      </c>
      <c r="E14" s="916">
        <v>0.08</v>
      </c>
      <c r="F14" s="916">
        <v>0.08</v>
      </c>
      <c r="G14" s="916">
        <v>0.13</v>
      </c>
      <c r="H14" s="996">
        <v>3.0000000000000027E-2</v>
      </c>
      <c r="I14" s="998"/>
    </row>
    <row r="15" spans="2:9">
      <c r="B15" s="1232" t="s">
        <v>835</v>
      </c>
      <c r="C15" s="918">
        <v>22544507</v>
      </c>
      <c r="D15" s="916">
        <v>0.8</v>
      </c>
      <c r="E15" s="916">
        <v>0.05</v>
      </c>
      <c r="F15" s="916">
        <v>0.03</v>
      </c>
      <c r="G15" s="916">
        <v>0.12</v>
      </c>
      <c r="H15" s="996">
        <v>0</v>
      </c>
      <c r="I15" s="998"/>
    </row>
    <row r="16" spans="2:9">
      <c r="B16" s="1232" t="s">
        <v>833</v>
      </c>
      <c r="C16" s="918">
        <v>3668163</v>
      </c>
      <c r="D16" s="916">
        <v>0.87</v>
      </c>
      <c r="E16" s="916">
        <v>0</v>
      </c>
      <c r="F16" s="916">
        <v>0</v>
      </c>
      <c r="G16" s="916">
        <v>0.1</v>
      </c>
      <c r="H16" s="996">
        <v>3.0000000000000027E-2</v>
      </c>
      <c r="I16" s="998"/>
    </row>
    <row r="17" spans="2:9">
      <c r="B17" s="1232" t="s">
        <v>832</v>
      </c>
      <c r="C17" s="918">
        <v>1491694</v>
      </c>
      <c r="D17" s="916">
        <v>0.88</v>
      </c>
      <c r="E17" s="916">
        <v>0</v>
      </c>
      <c r="F17" s="916">
        <v>0</v>
      </c>
      <c r="G17" s="916">
        <v>0.04</v>
      </c>
      <c r="H17" s="996">
        <v>7.999999999999996E-2</v>
      </c>
      <c r="I17" s="998"/>
    </row>
    <row r="18" spans="2:9">
      <c r="B18" s="1232" t="s">
        <v>834</v>
      </c>
      <c r="C18" s="918">
        <v>771594</v>
      </c>
      <c r="D18" s="916">
        <v>0.33</v>
      </c>
      <c r="E18" s="916">
        <v>0.01</v>
      </c>
      <c r="F18" s="916">
        <v>0</v>
      </c>
      <c r="G18" s="916">
        <v>0.24</v>
      </c>
      <c r="H18" s="996">
        <v>0.41999999999999993</v>
      </c>
      <c r="I18" s="998"/>
    </row>
    <row r="19" spans="2:9">
      <c r="B19" s="1232" t="s">
        <v>839</v>
      </c>
      <c r="C19" s="918">
        <v>233048</v>
      </c>
      <c r="D19" s="916">
        <v>0.34</v>
      </c>
      <c r="E19" s="916">
        <v>0.66</v>
      </c>
      <c r="F19" s="916">
        <v>0</v>
      </c>
      <c r="G19" s="916">
        <v>0</v>
      </c>
      <c r="H19" s="996">
        <v>0</v>
      </c>
      <c r="I19" s="998"/>
    </row>
    <row r="20" spans="2:9" ht="11.25" thickBot="1">
      <c r="B20" s="1234" t="s">
        <v>842</v>
      </c>
      <c r="C20" s="919">
        <v>72434</v>
      </c>
      <c r="D20" s="917">
        <v>0.13</v>
      </c>
      <c r="E20" s="917">
        <v>0</v>
      </c>
      <c r="F20" s="917">
        <v>0</v>
      </c>
      <c r="G20" s="917">
        <v>0</v>
      </c>
      <c r="H20" s="997">
        <v>0.87</v>
      </c>
      <c r="I20" s="998"/>
    </row>
    <row r="21" spans="2:9" ht="16.5" customHeight="1" thickBot="1">
      <c r="B21" s="153"/>
      <c r="C21" s="21"/>
      <c r="D21" s="21"/>
      <c r="E21" s="21"/>
      <c r="F21" s="4"/>
      <c r="G21" s="4"/>
      <c r="H21" s="4"/>
      <c r="I21" s="4"/>
    </row>
    <row r="22" spans="2:9" ht="11.25" thickBot="1">
      <c r="B22" s="1486" t="s">
        <v>327</v>
      </c>
      <c r="C22" s="1296" t="s">
        <v>1064</v>
      </c>
      <c r="D22" s="1297" t="s">
        <v>653</v>
      </c>
    </row>
    <row r="23" spans="2:9" ht="11.25" thickBot="1">
      <c r="B23" s="1487"/>
      <c r="C23" s="929">
        <v>43008</v>
      </c>
      <c r="D23" s="929">
        <v>43008</v>
      </c>
    </row>
    <row r="24" spans="2:9" ht="11.25" thickBot="1">
      <c r="B24" s="1488"/>
      <c r="C24" s="928" t="s">
        <v>391</v>
      </c>
      <c r="D24" s="928" t="s">
        <v>391</v>
      </c>
    </row>
    <row r="25" spans="2:9" ht="12.95" customHeight="1" thickBot="1">
      <c r="B25" s="930" t="s">
        <v>42</v>
      </c>
      <c r="C25" s="1087">
        <v>78402355</v>
      </c>
      <c r="D25" s="931">
        <v>114101354</v>
      </c>
    </row>
    <row r="26" spans="2:9" ht="12.95" customHeight="1" thickBot="1">
      <c r="B26" s="930" t="s">
        <v>308</v>
      </c>
      <c r="C26" s="1087">
        <v>22544507</v>
      </c>
      <c r="D26" s="932">
        <v>37397818</v>
      </c>
    </row>
    <row r="27" spans="2:9" ht="12.95" customHeight="1" thickBot="1">
      <c r="B27" s="930" t="s">
        <v>309</v>
      </c>
      <c r="C27" s="1087">
        <v>165872594</v>
      </c>
      <c r="D27" s="931">
        <v>280570294</v>
      </c>
    </row>
    <row r="28" spans="2:9" ht="12.95" customHeight="1" thickBot="1">
      <c r="B28" s="930" t="s">
        <v>310</v>
      </c>
      <c r="C28" s="1087">
        <v>170648055</v>
      </c>
      <c r="D28" s="931">
        <v>411246773</v>
      </c>
    </row>
    <row r="29" spans="2:9" ht="12.95" customHeight="1" thickBot="1">
      <c r="B29" s="930" t="s">
        <v>311</v>
      </c>
      <c r="C29" s="1087">
        <v>246328885</v>
      </c>
      <c r="D29" s="932">
        <v>429916487</v>
      </c>
    </row>
    <row r="30" spans="2:9" ht="12.95" customHeight="1" thickBot="1">
      <c r="B30" s="930" t="s">
        <v>312</v>
      </c>
      <c r="C30" s="1087">
        <v>170518153</v>
      </c>
      <c r="D30" s="931">
        <v>188594532</v>
      </c>
    </row>
    <row r="31" spans="2:9" ht="12.95" customHeight="1" thickBot="1">
      <c r="B31" s="930" t="s">
        <v>313</v>
      </c>
      <c r="C31" s="1087">
        <v>46593911</v>
      </c>
      <c r="D31" s="931">
        <v>47621652</v>
      </c>
    </row>
    <row r="32" spans="2:9" ht="12.95" customHeight="1" thickBot="1">
      <c r="B32" s="930" t="s">
        <v>325</v>
      </c>
      <c r="C32" s="1087">
        <v>122094009</v>
      </c>
      <c r="D32" s="932">
        <v>140819777</v>
      </c>
    </row>
    <row r="33" spans="1:10" ht="11.25" thickBot="1">
      <c r="B33" s="933" t="s">
        <v>3</v>
      </c>
      <c r="C33" s="934">
        <v>1023002469</v>
      </c>
      <c r="D33" s="934">
        <v>1650268687</v>
      </c>
    </row>
    <row r="34" spans="1:10" ht="15">
      <c r="B34" s="1340" t="s">
        <v>154</v>
      </c>
      <c r="C34" s="1340"/>
      <c r="D34" s="1340"/>
    </row>
    <row r="36" spans="1:10">
      <c r="B36" s="17" t="s">
        <v>59</v>
      </c>
      <c r="G36" s="22"/>
    </row>
    <row r="37" spans="1:10" ht="11.25" thickBot="1"/>
    <row r="38" spans="1:10" ht="78" customHeight="1">
      <c r="A38" s="126"/>
      <c r="B38" s="416" t="s">
        <v>15</v>
      </c>
      <c r="C38" s="446" t="s">
        <v>2</v>
      </c>
      <c r="D38" s="446" t="s">
        <v>155</v>
      </c>
      <c r="E38" s="446" t="s">
        <v>156</v>
      </c>
      <c r="F38" s="446" t="s">
        <v>147</v>
      </c>
      <c r="G38" s="446" t="s">
        <v>148</v>
      </c>
      <c r="H38" s="446" t="s">
        <v>16</v>
      </c>
      <c r="I38" s="435" t="s">
        <v>13</v>
      </c>
    </row>
    <row r="39" spans="1:10" ht="16.5" customHeight="1">
      <c r="B39" s="447"/>
      <c r="C39" s="387" t="s">
        <v>1</v>
      </c>
      <c r="D39" s="451" t="s">
        <v>1</v>
      </c>
      <c r="E39" s="451" t="s">
        <v>1</v>
      </c>
      <c r="F39" s="451" t="s">
        <v>1</v>
      </c>
      <c r="G39" s="451" t="s">
        <v>1</v>
      </c>
      <c r="H39" s="451" t="s">
        <v>1</v>
      </c>
      <c r="I39" s="452" t="s">
        <v>1</v>
      </c>
    </row>
    <row r="40" spans="1:10" ht="17.25" customHeight="1">
      <c r="A40" s="154"/>
      <c r="B40" s="114" t="s">
        <v>17</v>
      </c>
      <c r="C40" s="453">
        <v>160070637</v>
      </c>
      <c r="D40" s="131">
        <v>0</v>
      </c>
      <c r="E40" s="131">
        <v>3785</v>
      </c>
      <c r="F40" s="131">
        <v>629644</v>
      </c>
      <c r="G40" s="131">
        <v>-133866</v>
      </c>
      <c r="H40" s="675">
        <v>499563</v>
      </c>
      <c r="I40" s="676">
        <v>160570200</v>
      </c>
      <c r="J40" s="6"/>
    </row>
    <row r="41" spans="1:10" ht="17.25" customHeight="1">
      <c r="A41" s="154"/>
      <c r="B41" s="114" t="s">
        <v>42</v>
      </c>
      <c r="C41" s="453">
        <v>74440293</v>
      </c>
      <c r="D41" s="131">
        <v>-1610805</v>
      </c>
      <c r="E41" s="131">
        <v>6796660</v>
      </c>
      <c r="F41" s="131">
        <v>-1201416</v>
      </c>
      <c r="G41" s="131">
        <v>-22377</v>
      </c>
      <c r="H41" s="675">
        <v>3962062</v>
      </c>
      <c r="I41" s="676">
        <v>78402355</v>
      </c>
      <c r="J41" s="6"/>
    </row>
    <row r="42" spans="1:10" ht="17.25" customHeight="1">
      <c r="A42" s="154"/>
      <c r="B42" s="297" t="s">
        <v>149</v>
      </c>
      <c r="C42" s="453">
        <v>99318272</v>
      </c>
      <c r="D42" s="131">
        <v>-18254350</v>
      </c>
      <c r="E42" s="131">
        <v>33647178</v>
      </c>
      <c r="F42" s="131">
        <v>7397154</v>
      </c>
      <c r="G42" s="131">
        <v>-14245</v>
      </c>
      <c r="H42" s="675">
        <v>22775737</v>
      </c>
      <c r="I42" s="676">
        <v>122094009</v>
      </c>
      <c r="J42" s="6"/>
    </row>
    <row r="43" spans="1:10" ht="17.25" customHeight="1">
      <c r="A43" s="154"/>
      <c r="B43" s="297" t="s">
        <v>307</v>
      </c>
      <c r="C43" s="453">
        <v>1861338</v>
      </c>
      <c r="D43" s="131">
        <v>-380253</v>
      </c>
      <c r="E43" s="131">
        <v>76454</v>
      </c>
      <c r="F43" s="131">
        <v>48432</v>
      </c>
      <c r="G43" s="131">
        <v>-114277</v>
      </c>
      <c r="H43" s="675">
        <v>-369644</v>
      </c>
      <c r="I43" s="676">
        <v>1491694</v>
      </c>
      <c r="J43" s="6"/>
    </row>
    <row r="44" spans="1:10" ht="17.25" customHeight="1">
      <c r="A44" s="154"/>
      <c r="B44" s="297" t="s">
        <v>150</v>
      </c>
      <c r="C44" s="453">
        <v>701742</v>
      </c>
      <c r="D44" s="131">
        <v>-92533</v>
      </c>
      <c r="E44" s="131">
        <v>89695</v>
      </c>
      <c r="F44" s="131">
        <v>72690</v>
      </c>
      <c r="G44" s="131">
        <v>0</v>
      </c>
      <c r="H44" s="675">
        <v>69852</v>
      </c>
      <c r="I44" s="676">
        <v>771594</v>
      </c>
      <c r="J44" s="6"/>
    </row>
    <row r="45" spans="1:10" ht="17.25" customHeight="1">
      <c r="A45" s="154"/>
      <c r="B45" s="297" t="s">
        <v>151</v>
      </c>
      <c r="C45" s="453">
        <v>2659948</v>
      </c>
      <c r="D45" s="131">
        <v>-1116619</v>
      </c>
      <c r="E45" s="131">
        <v>1150191</v>
      </c>
      <c r="F45" s="131">
        <v>974643</v>
      </c>
      <c r="G45" s="131">
        <v>0</v>
      </c>
      <c r="H45" s="675">
        <v>1008215</v>
      </c>
      <c r="I45" s="676">
        <v>3668163</v>
      </c>
      <c r="J45" s="6"/>
    </row>
    <row r="46" spans="1:10" ht="17.25" customHeight="1">
      <c r="A46" s="154"/>
      <c r="B46" s="297" t="s">
        <v>152</v>
      </c>
      <c r="C46" s="453">
        <v>61285</v>
      </c>
      <c r="D46" s="131">
        <v>-22817</v>
      </c>
      <c r="E46" s="131">
        <v>32239</v>
      </c>
      <c r="F46" s="131">
        <v>1727</v>
      </c>
      <c r="G46" s="131">
        <v>0</v>
      </c>
      <c r="H46" s="675">
        <v>11149</v>
      </c>
      <c r="I46" s="676">
        <v>72434</v>
      </c>
      <c r="J46" s="6"/>
    </row>
    <row r="47" spans="1:10" ht="17.25" customHeight="1">
      <c r="A47" s="154"/>
      <c r="B47" s="297" t="s">
        <v>153</v>
      </c>
      <c r="C47" s="453">
        <v>180506784</v>
      </c>
      <c r="D47" s="131">
        <v>0</v>
      </c>
      <c r="E47" s="131">
        <v>-106675086</v>
      </c>
      <c r="F47" s="131">
        <v>54534007</v>
      </c>
      <c r="G47" s="131">
        <v>-37517</v>
      </c>
      <c r="H47" s="675">
        <v>-52178596</v>
      </c>
      <c r="I47" s="676">
        <v>128328188</v>
      </c>
      <c r="J47" s="6"/>
    </row>
    <row r="48" spans="1:10" ht="17.25" customHeight="1">
      <c r="A48" s="154"/>
      <c r="B48" s="297" t="s">
        <v>308</v>
      </c>
      <c r="C48" s="453">
        <v>21252123</v>
      </c>
      <c r="D48" s="131">
        <v>-1148781</v>
      </c>
      <c r="E48" s="131">
        <v>2254500</v>
      </c>
      <c r="F48" s="131">
        <v>188185</v>
      </c>
      <c r="G48" s="131">
        <v>-1520</v>
      </c>
      <c r="H48" s="675">
        <v>1292384</v>
      </c>
      <c r="I48" s="676">
        <v>22544507</v>
      </c>
      <c r="J48" s="6"/>
    </row>
    <row r="49" spans="1:10" ht="17.25" customHeight="1">
      <c r="A49" s="154"/>
      <c r="B49" s="297" t="s">
        <v>309</v>
      </c>
      <c r="C49" s="453">
        <v>162939794</v>
      </c>
      <c r="D49" s="131">
        <v>-4503964</v>
      </c>
      <c r="E49" s="131">
        <v>7841310</v>
      </c>
      <c r="F49" s="131">
        <v>-404546</v>
      </c>
      <c r="G49" s="131">
        <v>0</v>
      </c>
      <c r="H49" s="675">
        <v>2932800</v>
      </c>
      <c r="I49" s="676">
        <v>165872594</v>
      </c>
      <c r="J49" s="6"/>
    </row>
    <row r="50" spans="1:10" ht="17.25" customHeight="1">
      <c r="A50" s="154"/>
      <c r="B50" s="297" t="s">
        <v>310</v>
      </c>
      <c r="C50" s="453">
        <v>163124828</v>
      </c>
      <c r="D50" s="131">
        <v>-5335875</v>
      </c>
      <c r="E50" s="131">
        <v>7158464</v>
      </c>
      <c r="F50" s="131">
        <v>5700638</v>
      </c>
      <c r="G50" s="131">
        <v>0</v>
      </c>
      <c r="H50" s="675">
        <v>7523227</v>
      </c>
      <c r="I50" s="676">
        <v>170648055</v>
      </c>
      <c r="J50" s="6"/>
    </row>
    <row r="51" spans="1:10" ht="17.25" customHeight="1">
      <c r="A51" s="154"/>
      <c r="B51" s="297" t="s">
        <v>311</v>
      </c>
      <c r="C51" s="453">
        <v>247188146</v>
      </c>
      <c r="D51" s="131">
        <v>-9307823</v>
      </c>
      <c r="E51" s="131">
        <v>3812316</v>
      </c>
      <c r="F51" s="131">
        <v>4636246</v>
      </c>
      <c r="G51" s="131">
        <v>0</v>
      </c>
      <c r="H51" s="675">
        <v>-859261</v>
      </c>
      <c r="I51" s="676">
        <v>246328885</v>
      </c>
      <c r="J51" s="6"/>
    </row>
    <row r="52" spans="1:10" ht="17.25" customHeight="1">
      <c r="A52" s="154"/>
      <c r="B52" s="114" t="s">
        <v>312</v>
      </c>
      <c r="C52" s="453">
        <v>143756791</v>
      </c>
      <c r="D52" s="131">
        <v>-3773097</v>
      </c>
      <c r="E52" s="131">
        <v>28838917</v>
      </c>
      <c r="F52" s="131">
        <v>1715294</v>
      </c>
      <c r="G52" s="131">
        <v>-19752</v>
      </c>
      <c r="H52" s="675">
        <v>26761362</v>
      </c>
      <c r="I52" s="676">
        <v>170518153</v>
      </c>
      <c r="J52" s="6"/>
    </row>
    <row r="53" spans="1:10" ht="17.25" customHeight="1">
      <c r="A53" s="154"/>
      <c r="B53" s="114" t="s">
        <v>313</v>
      </c>
      <c r="C53" s="453">
        <v>36448254</v>
      </c>
      <c r="D53" s="131">
        <v>-5399529</v>
      </c>
      <c r="E53" s="131">
        <v>13186144</v>
      </c>
      <c r="F53" s="131">
        <v>2359179</v>
      </c>
      <c r="G53" s="131">
        <v>-137</v>
      </c>
      <c r="H53" s="675">
        <v>10145657</v>
      </c>
      <c r="I53" s="676">
        <v>46593911</v>
      </c>
      <c r="J53" s="6"/>
    </row>
    <row r="54" spans="1:10" ht="17.25" customHeight="1">
      <c r="A54" s="154"/>
      <c r="B54" s="114" t="s">
        <v>314</v>
      </c>
      <c r="C54" s="453">
        <v>239851</v>
      </c>
      <c r="D54" s="131">
        <v>-6803</v>
      </c>
      <c r="E54" s="131">
        <v>0</v>
      </c>
      <c r="F54" s="131">
        <v>0</v>
      </c>
      <c r="G54" s="131">
        <v>0</v>
      </c>
      <c r="H54" s="675">
        <v>-6803</v>
      </c>
      <c r="I54" s="676">
        <v>233048</v>
      </c>
      <c r="J54" s="6"/>
    </row>
    <row r="55" spans="1:10" ht="17.25" customHeight="1" thickBot="1">
      <c r="B55" s="448" t="s">
        <v>18</v>
      </c>
      <c r="C55" s="449">
        <v>1294570086</v>
      </c>
      <c r="D55" s="449">
        <v>-50953250</v>
      </c>
      <c r="E55" s="449">
        <v>-1787233</v>
      </c>
      <c r="F55" s="449">
        <v>76651877</v>
      </c>
      <c r="G55" s="449">
        <v>-343691</v>
      </c>
      <c r="H55" s="449">
        <v>23567704</v>
      </c>
      <c r="I55" s="676">
        <v>1318137790</v>
      </c>
      <c r="J55" s="4"/>
    </row>
    <row r="56" spans="1:10" hidden="1">
      <c r="C56" s="4">
        <v>0.17048990726470947</v>
      </c>
      <c r="G56" s="155">
        <v>49216332.660999998</v>
      </c>
      <c r="J56" s="156"/>
    </row>
    <row r="57" spans="1:10" hidden="1">
      <c r="B57" s="17" t="s">
        <v>19</v>
      </c>
      <c r="C57" s="4"/>
      <c r="G57" s="4">
        <v>0.45100000500679016</v>
      </c>
      <c r="J57" s="4"/>
    </row>
    <row r="58" spans="1:10">
      <c r="B58" s="17"/>
      <c r="C58" s="4"/>
      <c r="D58" s="154"/>
      <c r="G58" s="4"/>
      <c r="J58" s="4"/>
    </row>
    <row r="59" spans="1:10">
      <c r="B59" s="17" t="s">
        <v>60</v>
      </c>
      <c r="D59" s="154"/>
      <c r="G59" s="4"/>
      <c r="J59" s="4"/>
    </row>
    <row r="60" spans="1:10" ht="11.25" thickBot="1">
      <c r="C60" s="4"/>
      <c r="D60" s="1086"/>
    </row>
    <row r="61" spans="1:10" ht="73.5" customHeight="1">
      <c r="A61" s="126"/>
      <c r="B61" s="416" t="s">
        <v>15</v>
      </c>
      <c r="C61" s="446" t="s">
        <v>2</v>
      </c>
      <c r="D61" s="446" t="s">
        <v>155</v>
      </c>
      <c r="E61" s="446" t="s">
        <v>156</v>
      </c>
      <c r="F61" s="446" t="s">
        <v>147</v>
      </c>
      <c r="G61" s="446" t="s">
        <v>148</v>
      </c>
      <c r="H61" s="446" t="s">
        <v>16</v>
      </c>
      <c r="I61" s="435" t="s">
        <v>13</v>
      </c>
    </row>
    <row r="62" spans="1:10" ht="17.25" customHeight="1">
      <c r="B62" s="447"/>
      <c r="C62" s="387" t="s">
        <v>1</v>
      </c>
      <c r="D62" s="451" t="s">
        <v>1</v>
      </c>
      <c r="E62" s="451" t="s">
        <v>1</v>
      </c>
      <c r="F62" s="451" t="s">
        <v>1</v>
      </c>
      <c r="G62" s="451" t="s">
        <v>1</v>
      </c>
      <c r="H62" s="451" t="s">
        <v>1</v>
      </c>
      <c r="I62" s="452" t="s">
        <v>1</v>
      </c>
    </row>
    <row r="63" spans="1:10" ht="17.25" customHeight="1">
      <c r="A63" s="154"/>
      <c r="B63" s="114" t="s">
        <v>17</v>
      </c>
      <c r="C63" s="453">
        <v>160423927</v>
      </c>
      <c r="D63" s="131">
        <v>0</v>
      </c>
      <c r="E63" s="131">
        <v>39568</v>
      </c>
      <c r="F63" s="131">
        <v>-374897</v>
      </c>
      <c r="G63" s="131">
        <v>-17961</v>
      </c>
      <c r="H63" s="675">
        <v>-353290</v>
      </c>
      <c r="I63" s="676">
        <v>160070637</v>
      </c>
      <c r="J63" s="6"/>
    </row>
    <row r="64" spans="1:10" ht="17.25" customHeight="1">
      <c r="A64" s="154"/>
      <c r="B64" s="114" t="s">
        <v>42</v>
      </c>
      <c r="C64" s="453">
        <v>74367058</v>
      </c>
      <c r="D64" s="131">
        <v>-1996991</v>
      </c>
      <c r="E64" s="131">
        <v>1216496</v>
      </c>
      <c r="F64" s="131">
        <v>906270</v>
      </c>
      <c r="G64" s="131">
        <v>-52540</v>
      </c>
      <c r="H64" s="675">
        <v>73235</v>
      </c>
      <c r="I64" s="676">
        <v>74440293</v>
      </c>
      <c r="J64" s="6"/>
    </row>
    <row r="65" spans="1:10" ht="17.25" customHeight="1">
      <c r="A65" s="154"/>
      <c r="B65" s="114" t="s">
        <v>149</v>
      </c>
      <c r="C65" s="453">
        <v>103872419</v>
      </c>
      <c r="D65" s="131">
        <v>-21105106</v>
      </c>
      <c r="E65" s="131">
        <v>15233248</v>
      </c>
      <c r="F65" s="131">
        <v>1518538</v>
      </c>
      <c r="G65" s="131">
        <v>-200827</v>
      </c>
      <c r="H65" s="675">
        <v>-4554147</v>
      </c>
      <c r="I65" s="676">
        <v>99318272</v>
      </c>
      <c r="J65" s="6"/>
    </row>
    <row r="66" spans="1:10" ht="17.25" customHeight="1">
      <c r="A66" s="154"/>
      <c r="B66" s="297" t="s">
        <v>307</v>
      </c>
      <c r="C66" s="453">
        <v>2132247</v>
      </c>
      <c r="D66" s="131">
        <v>-539295</v>
      </c>
      <c r="E66" s="131">
        <v>61542</v>
      </c>
      <c r="F66" s="131">
        <v>245023</v>
      </c>
      <c r="G66" s="131">
        <v>-38179</v>
      </c>
      <c r="H66" s="675">
        <v>-270909</v>
      </c>
      <c r="I66" s="676">
        <v>1861338</v>
      </c>
      <c r="J66" s="6"/>
    </row>
    <row r="67" spans="1:10" ht="17.25" customHeight="1">
      <c r="A67" s="154"/>
      <c r="B67" s="297" t="s">
        <v>150</v>
      </c>
      <c r="C67" s="453">
        <v>683380</v>
      </c>
      <c r="D67" s="131">
        <v>-113932</v>
      </c>
      <c r="E67" s="131">
        <v>45651</v>
      </c>
      <c r="F67" s="131">
        <v>86646</v>
      </c>
      <c r="G67" s="131">
        <v>-3</v>
      </c>
      <c r="H67" s="675">
        <v>18362</v>
      </c>
      <c r="I67" s="676">
        <v>701742</v>
      </c>
      <c r="J67" s="6"/>
    </row>
    <row r="68" spans="1:10" ht="17.25" customHeight="1">
      <c r="A68" s="154"/>
      <c r="B68" s="297" t="s">
        <v>151</v>
      </c>
      <c r="C68" s="453">
        <v>2486497</v>
      </c>
      <c r="D68" s="131">
        <v>-1293633</v>
      </c>
      <c r="E68" s="131">
        <v>250610</v>
      </c>
      <c r="F68" s="131">
        <v>1216474</v>
      </c>
      <c r="G68" s="131">
        <v>0</v>
      </c>
      <c r="H68" s="675">
        <v>173451</v>
      </c>
      <c r="I68" s="676">
        <v>2659948</v>
      </c>
      <c r="J68" s="6"/>
    </row>
    <row r="69" spans="1:10" ht="17.25" customHeight="1">
      <c r="A69" s="154"/>
      <c r="B69" s="297" t="s">
        <v>152</v>
      </c>
      <c r="C69" s="453">
        <v>83068</v>
      </c>
      <c r="D69" s="131">
        <v>-27893</v>
      </c>
      <c r="E69" s="131">
        <v>1356</v>
      </c>
      <c r="F69" s="131">
        <v>4754</v>
      </c>
      <c r="G69" s="131">
        <v>0</v>
      </c>
      <c r="H69" s="675">
        <v>-21783</v>
      </c>
      <c r="I69" s="676">
        <v>61285</v>
      </c>
      <c r="J69" s="6"/>
    </row>
    <row r="70" spans="1:10" ht="17.25" customHeight="1">
      <c r="A70" s="154"/>
      <c r="B70" s="297" t="s">
        <v>153</v>
      </c>
      <c r="C70" s="453">
        <v>144232818</v>
      </c>
      <c r="D70" s="131">
        <v>0</v>
      </c>
      <c r="E70" s="131">
        <v>-47756099</v>
      </c>
      <c r="F70" s="131">
        <v>85246536</v>
      </c>
      <c r="G70" s="131">
        <v>-1216471</v>
      </c>
      <c r="H70" s="675">
        <v>36273966</v>
      </c>
      <c r="I70" s="676">
        <v>180506784</v>
      </c>
      <c r="J70" s="6"/>
    </row>
    <row r="71" spans="1:10" ht="17.25" customHeight="1">
      <c r="A71" s="154"/>
      <c r="B71" s="297" t="s">
        <v>308</v>
      </c>
      <c r="C71" s="453">
        <v>21048281</v>
      </c>
      <c r="D71" s="131">
        <v>-1453845</v>
      </c>
      <c r="E71" s="131">
        <v>908308</v>
      </c>
      <c r="F71" s="131">
        <v>749626</v>
      </c>
      <c r="G71" s="131">
        <v>-247</v>
      </c>
      <c r="H71" s="675">
        <v>203842</v>
      </c>
      <c r="I71" s="676">
        <v>21252123</v>
      </c>
      <c r="J71" s="6"/>
    </row>
    <row r="72" spans="1:10" ht="17.25" customHeight="1">
      <c r="A72" s="154"/>
      <c r="B72" s="297" t="s">
        <v>309</v>
      </c>
      <c r="C72" s="453">
        <v>149021755</v>
      </c>
      <c r="D72" s="131">
        <v>-5722133</v>
      </c>
      <c r="E72" s="131">
        <v>15733702</v>
      </c>
      <c r="F72" s="131">
        <v>4040989</v>
      </c>
      <c r="G72" s="131">
        <v>-134519</v>
      </c>
      <c r="H72" s="675">
        <v>13918039</v>
      </c>
      <c r="I72" s="676">
        <v>162939794</v>
      </c>
      <c r="J72" s="6"/>
    </row>
    <row r="73" spans="1:10" ht="17.25" customHeight="1">
      <c r="A73" s="154"/>
      <c r="B73" s="297" t="s">
        <v>310</v>
      </c>
      <c r="C73" s="453">
        <v>155110210</v>
      </c>
      <c r="D73" s="131">
        <v>-6771912</v>
      </c>
      <c r="E73" s="131">
        <v>6963502</v>
      </c>
      <c r="F73" s="131">
        <v>7823028</v>
      </c>
      <c r="G73" s="131">
        <v>0</v>
      </c>
      <c r="H73" s="675">
        <v>8014618</v>
      </c>
      <c r="I73" s="676">
        <v>163124828</v>
      </c>
      <c r="J73" s="6"/>
    </row>
    <row r="74" spans="1:10" ht="17.25" customHeight="1">
      <c r="A74" s="154"/>
      <c r="B74" s="297" t="s">
        <v>311</v>
      </c>
      <c r="C74" s="453">
        <v>250020262</v>
      </c>
      <c r="D74" s="131">
        <v>-11901067</v>
      </c>
      <c r="E74" s="131">
        <v>2463372</v>
      </c>
      <c r="F74" s="131">
        <v>6605579</v>
      </c>
      <c r="G74" s="131">
        <v>0</v>
      </c>
      <c r="H74" s="675">
        <v>-2832116</v>
      </c>
      <c r="I74" s="676">
        <v>247188146</v>
      </c>
      <c r="J74" s="6"/>
    </row>
    <row r="75" spans="1:10" ht="17.25" customHeight="1">
      <c r="A75" s="154"/>
      <c r="B75" s="297" t="s">
        <v>312</v>
      </c>
      <c r="C75" s="453">
        <v>147687828</v>
      </c>
      <c r="D75" s="131">
        <v>-4450160</v>
      </c>
      <c r="E75" s="131">
        <v>120471</v>
      </c>
      <c r="F75" s="131">
        <v>557909</v>
      </c>
      <c r="G75" s="131">
        <v>-159257</v>
      </c>
      <c r="H75" s="675">
        <v>-3931037</v>
      </c>
      <c r="I75" s="676">
        <v>143756791</v>
      </c>
      <c r="J75" s="6"/>
    </row>
    <row r="76" spans="1:10" ht="17.25" customHeight="1">
      <c r="A76" s="154"/>
      <c r="B76" s="114" t="s">
        <v>313</v>
      </c>
      <c r="C76" s="453">
        <v>36724335</v>
      </c>
      <c r="D76" s="131">
        <v>-5919380</v>
      </c>
      <c r="E76" s="131">
        <v>3853169</v>
      </c>
      <c r="F76" s="131">
        <v>1790281</v>
      </c>
      <c r="G76" s="131">
        <v>-151</v>
      </c>
      <c r="H76" s="675">
        <v>-276081</v>
      </c>
      <c r="I76" s="676">
        <v>36448254</v>
      </c>
      <c r="J76" s="6"/>
    </row>
    <row r="77" spans="1:10" ht="17.25" customHeight="1">
      <c r="A77" s="154"/>
      <c r="B77" s="114" t="s">
        <v>314</v>
      </c>
      <c r="C77" s="453">
        <v>241199</v>
      </c>
      <c r="D77" s="131">
        <v>-9228</v>
      </c>
      <c r="E77" s="131">
        <v>21475</v>
      </c>
      <c r="F77" s="131">
        <v>-13595</v>
      </c>
      <c r="G77" s="131">
        <v>0</v>
      </c>
      <c r="H77" s="675">
        <v>-1348</v>
      </c>
      <c r="I77" s="676">
        <v>239851</v>
      </c>
      <c r="J77" s="6"/>
    </row>
    <row r="78" spans="1:10" ht="17.25" customHeight="1" thickBot="1">
      <c r="B78" s="448" t="s">
        <v>18</v>
      </c>
      <c r="C78" s="449">
        <v>1248135284</v>
      </c>
      <c r="D78" s="449">
        <v>-61304575</v>
      </c>
      <c r="E78" s="449">
        <v>-843629</v>
      </c>
      <c r="F78" s="449">
        <v>110403161</v>
      </c>
      <c r="G78" s="449">
        <v>-1820155</v>
      </c>
      <c r="H78" s="449">
        <v>46434802</v>
      </c>
      <c r="I78" s="677">
        <v>1294570086</v>
      </c>
    </row>
    <row r="79" spans="1:10">
      <c r="F79" s="4"/>
    </row>
    <row r="80" spans="1:10">
      <c r="F80" s="4"/>
    </row>
    <row r="81" spans="1:10">
      <c r="F81" s="6"/>
      <c r="G81" s="5"/>
    </row>
    <row r="82" spans="1:10">
      <c r="F82" s="157"/>
      <c r="G82" s="5"/>
    </row>
    <row r="83" spans="1:10" ht="15">
      <c r="B83" s="1340" t="s">
        <v>166</v>
      </c>
      <c r="C83" s="1340"/>
      <c r="D83" s="1340"/>
      <c r="E83" s="1340"/>
    </row>
    <row r="85" spans="1:10">
      <c r="B85" s="17" t="s">
        <v>164</v>
      </c>
      <c r="C85" s="24"/>
      <c r="G85" s="22"/>
    </row>
    <row r="86" spans="1:10" ht="11.25" thickBot="1"/>
    <row r="87" spans="1:10" ht="73.5">
      <c r="B87" s="416" t="s">
        <v>15</v>
      </c>
      <c r="C87" s="446" t="s">
        <v>2</v>
      </c>
      <c r="D87" s="446" t="s">
        <v>156</v>
      </c>
      <c r="E87" s="446" t="s">
        <v>147</v>
      </c>
      <c r="F87" s="446" t="s">
        <v>148</v>
      </c>
      <c r="G87" s="446" t="s">
        <v>16</v>
      </c>
      <c r="H87" s="435" t="s">
        <v>13</v>
      </c>
      <c r="I87" s="17"/>
    </row>
    <row r="88" spans="1:10">
      <c r="B88" s="447"/>
      <c r="C88" s="387" t="s">
        <v>1</v>
      </c>
      <c r="D88" s="387" t="s">
        <v>1</v>
      </c>
      <c r="E88" s="387" t="s">
        <v>1</v>
      </c>
      <c r="F88" s="387" t="s">
        <v>1</v>
      </c>
      <c r="G88" s="387" t="s">
        <v>1</v>
      </c>
      <c r="H88" s="388" t="s">
        <v>1</v>
      </c>
      <c r="I88" s="17"/>
    </row>
    <row r="89" spans="1:10" ht="17.25" customHeight="1">
      <c r="A89" s="154"/>
      <c r="B89" s="114" t="s">
        <v>17</v>
      </c>
      <c r="C89" s="453">
        <v>160070637</v>
      </c>
      <c r="D89" s="131">
        <v>3785</v>
      </c>
      <c r="E89" s="131">
        <v>629644</v>
      </c>
      <c r="F89" s="131">
        <v>-133866</v>
      </c>
      <c r="G89" s="675">
        <v>499563</v>
      </c>
      <c r="H89" s="674">
        <v>160570200</v>
      </c>
      <c r="I89" s="6"/>
      <c r="J89" s="6"/>
    </row>
    <row r="90" spans="1:10" ht="17.25" customHeight="1">
      <c r="A90" s="154"/>
      <c r="B90" s="114" t="s">
        <v>42</v>
      </c>
      <c r="C90" s="453">
        <v>103580338</v>
      </c>
      <c r="D90" s="131">
        <v>6796660</v>
      </c>
      <c r="E90" s="131">
        <v>-1201416</v>
      </c>
      <c r="F90" s="131">
        <v>-27015</v>
      </c>
      <c r="G90" s="675">
        <v>5568229</v>
      </c>
      <c r="H90" s="674">
        <v>109148567</v>
      </c>
      <c r="I90" s="6"/>
      <c r="J90" s="6"/>
    </row>
    <row r="91" spans="1:10" ht="17.25" customHeight="1">
      <c r="A91" s="154"/>
      <c r="B91" s="297" t="s">
        <v>149</v>
      </c>
      <c r="C91" s="453">
        <v>318777368</v>
      </c>
      <c r="D91" s="131">
        <v>33647178</v>
      </c>
      <c r="E91" s="131">
        <v>7397154</v>
      </c>
      <c r="F91" s="131">
        <v>-263356</v>
      </c>
      <c r="G91" s="675">
        <v>40780976</v>
      </c>
      <c r="H91" s="674">
        <v>359558344</v>
      </c>
      <c r="I91" s="6"/>
      <c r="J91" s="6"/>
    </row>
    <row r="92" spans="1:10" ht="17.25" customHeight="1">
      <c r="A92" s="154"/>
      <c r="B92" s="297" t="s">
        <v>307</v>
      </c>
      <c r="C92" s="453">
        <v>6295614</v>
      </c>
      <c r="D92" s="131">
        <v>76454</v>
      </c>
      <c r="E92" s="131">
        <v>48432</v>
      </c>
      <c r="F92" s="131">
        <v>-293961</v>
      </c>
      <c r="G92" s="675">
        <v>-169075</v>
      </c>
      <c r="H92" s="674">
        <v>6126539</v>
      </c>
      <c r="I92" s="6"/>
      <c r="J92" s="6"/>
    </row>
    <row r="93" spans="1:10" ht="17.25" customHeight="1">
      <c r="A93" s="154"/>
      <c r="B93" s="297" t="s">
        <v>150</v>
      </c>
      <c r="C93" s="453">
        <v>5259569</v>
      </c>
      <c r="D93" s="131">
        <v>89695</v>
      </c>
      <c r="E93" s="131">
        <v>72690</v>
      </c>
      <c r="F93" s="131">
        <v>-52197</v>
      </c>
      <c r="G93" s="675">
        <v>110188</v>
      </c>
      <c r="H93" s="674">
        <v>5369757</v>
      </c>
      <c r="I93" s="6"/>
      <c r="J93" s="6"/>
    </row>
    <row r="94" spans="1:10" ht="17.25" customHeight="1">
      <c r="A94" s="154"/>
      <c r="B94" s="297" t="s">
        <v>151</v>
      </c>
      <c r="C94" s="453">
        <v>11404754</v>
      </c>
      <c r="D94" s="131">
        <v>1150191</v>
      </c>
      <c r="E94" s="131">
        <v>975204</v>
      </c>
      <c r="F94" s="131">
        <v>-12386</v>
      </c>
      <c r="G94" s="675">
        <v>2113009</v>
      </c>
      <c r="H94" s="674">
        <v>13517763</v>
      </c>
      <c r="I94" s="6"/>
      <c r="J94" s="6"/>
    </row>
    <row r="95" spans="1:10" ht="17.25" customHeight="1">
      <c r="A95" s="154"/>
      <c r="B95" s="297" t="s">
        <v>152</v>
      </c>
      <c r="C95" s="453">
        <v>611414</v>
      </c>
      <c r="D95" s="131">
        <v>32239</v>
      </c>
      <c r="E95" s="131">
        <v>1727</v>
      </c>
      <c r="F95" s="131">
        <v>-46770</v>
      </c>
      <c r="G95" s="675">
        <v>-12804</v>
      </c>
      <c r="H95" s="674">
        <v>598610</v>
      </c>
      <c r="I95" s="6"/>
      <c r="J95" s="6"/>
    </row>
    <row r="96" spans="1:10" ht="17.25" customHeight="1">
      <c r="A96" s="154"/>
      <c r="B96" s="297" t="s">
        <v>153</v>
      </c>
      <c r="C96" s="453">
        <v>180506784</v>
      </c>
      <c r="D96" s="131">
        <v>-106675086</v>
      </c>
      <c r="E96" s="131">
        <v>54534007</v>
      </c>
      <c r="F96" s="131">
        <v>-37517</v>
      </c>
      <c r="G96" s="675">
        <v>-52178596</v>
      </c>
      <c r="H96" s="674">
        <v>128328188</v>
      </c>
      <c r="I96" s="6"/>
      <c r="J96" s="6"/>
    </row>
    <row r="97" spans="1:10" ht="17.25" customHeight="1">
      <c r="A97" s="154"/>
      <c r="B97" s="114" t="s">
        <v>308</v>
      </c>
      <c r="C97" s="453">
        <v>40632428</v>
      </c>
      <c r="D97" s="131">
        <v>2254500</v>
      </c>
      <c r="E97" s="131">
        <v>188185</v>
      </c>
      <c r="F97" s="131">
        <v>-5346</v>
      </c>
      <c r="G97" s="675">
        <v>2437339</v>
      </c>
      <c r="H97" s="674">
        <v>43069767</v>
      </c>
      <c r="I97" s="6"/>
      <c r="J97" s="6"/>
    </row>
    <row r="98" spans="1:10" ht="17.25" customHeight="1">
      <c r="A98" s="154"/>
      <c r="B98" s="114" t="s">
        <v>309</v>
      </c>
      <c r="C98" s="453">
        <v>305539500</v>
      </c>
      <c r="D98" s="131">
        <v>7841310</v>
      </c>
      <c r="E98" s="131">
        <v>-411014</v>
      </c>
      <c r="F98" s="131">
        <v>0</v>
      </c>
      <c r="G98" s="675">
        <v>7430296</v>
      </c>
      <c r="H98" s="674">
        <v>312969796</v>
      </c>
      <c r="I98" s="6"/>
      <c r="J98" s="6"/>
    </row>
    <row r="99" spans="1:10" ht="17.25" customHeight="1">
      <c r="A99" s="154"/>
      <c r="B99" s="114" t="s">
        <v>310</v>
      </c>
      <c r="C99" s="453">
        <v>474364900</v>
      </c>
      <c r="D99" s="131">
        <v>7158464</v>
      </c>
      <c r="E99" s="131">
        <v>5700638</v>
      </c>
      <c r="F99" s="131">
        <v>0</v>
      </c>
      <c r="G99" s="675">
        <v>12859102</v>
      </c>
      <c r="H99" s="674">
        <v>487224002</v>
      </c>
      <c r="I99" s="6"/>
      <c r="J99" s="6"/>
    </row>
    <row r="100" spans="1:10" ht="17.25" customHeight="1">
      <c r="A100" s="154"/>
      <c r="B100" s="114" t="s">
        <v>311</v>
      </c>
      <c r="C100" s="453">
        <v>508150937</v>
      </c>
      <c r="D100" s="131">
        <v>3812316</v>
      </c>
      <c r="E100" s="131">
        <v>4642714</v>
      </c>
      <c r="F100" s="131">
        <v>0</v>
      </c>
      <c r="G100" s="675">
        <v>8455030</v>
      </c>
      <c r="H100" s="674">
        <v>516605967</v>
      </c>
      <c r="I100" s="6"/>
      <c r="J100" s="6"/>
    </row>
    <row r="101" spans="1:10" ht="17.25" customHeight="1">
      <c r="A101" s="154"/>
      <c r="B101" s="114" t="s">
        <v>312</v>
      </c>
      <c r="C101" s="453">
        <v>197861144</v>
      </c>
      <c r="D101" s="131">
        <v>28838917</v>
      </c>
      <c r="E101" s="131">
        <v>1715294</v>
      </c>
      <c r="F101" s="131">
        <v>-41847</v>
      </c>
      <c r="G101" s="675">
        <v>30512364</v>
      </c>
      <c r="H101" s="674">
        <v>228373508</v>
      </c>
      <c r="I101" s="6"/>
      <c r="J101" s="6"/>
    </row>
    <row r="102" spans="1:10" ht="17.25" customHeight="1">
      <c r="A102" s="154"/>
      <c r="B102" s="114" t="s">
        <v>313</v>
      </c>
      <c r="C102" s="453">
        <v>131523642</v>
      </c>
      <c r="D102" s="131">
        <v>13186144</v>
      </c>
      <c r="E102" s="131">
        <v>2358618</v>
      </c>
      <c r="F102" s="131">
        <v>-53829</v>
      </c>
      <c r="G102" s="675">
        <v>15490933</v>
      </c>
      <c r="H102" s="674">
        <v>147014575</v>
      </c>
      <c r="I102" s="6"/>
      <c r="J102" s="6"/>
    </row>
    <row r="103" spans="1:10" ht="17.25" customHeight="1">
      <c r="A103" s="154"/>
      <c r="B103" s="114" t="s">
        <v>314</v>
      </c>
      <c r="C103" s="453">
        <v>2187881</v>
      </c>
      <c r="D103" s="131">
        <v>0</v>
      </c>
      <c r="E103" s="131">
        <v>0</v>
      </c>
      <c r="F103" s="131">
        <v>0</v>
      </c>
      <c r="G103" s="675">
        <v>0</v>
      </c>
      <c r="H103" s="674">
        <v>2187881</v>
      </c>
      <c r="I103" s="6"/>
      <c r="J103" s="6"/>
    </row>
    <row r="104" spans="1:10" ht="17.25" customHeight="1" thickBot="1">
      <c r="B104" s="448" t="s">
        <v>167</v>
      </c>
      <c r="C104" s="449">
        <v>2446766910</v>
      </c>
      <c r="D104" s="449">
        <v>-1787233</v>
      </c>
      <c r="E104" s="449">
        <v>76651877</v>
      </c>
      <c r="F104" s="449">
        <v>-968090</v>
      </c>
      <c r="G104" s="449">
        <v>73896554</v>
      </c>
      <c r="H104" s="450">
        <v>2520663464</v>
      </c>
      <c r="I104" s="6"/>
    </row>
    <row r="105" spans="1:10">
      <c r="B105" s="17"/>
      <c r="C105" s="4"/>
      <c r="G105" s="4"/>
      <c r="I105" s="6"/>
    </row>
    <row r="106" spans="1:10">
      <c r="B106" s="17" t="s">
        <v>165</v>
      </c>
      <c r="C106" s="24"/>
      <c r="G106" s="4"/>
    </row>
    <row r="107" spans="1:10" ht="11.25" thickBot="1">
      <c r="C107" s="4"/>
    </row>
    <row r="108" spans="1:10" ht="73.5">
      <c r="B108" s="416" t="s">
        <v>15</v>
      </c>
      <c r="C108" s="446" t="s">
        <v>2</v>
      </c>
      <c r="D108" s="446" t="s">
        <v>156</v>
      </c>
      <c r="E108" s="446" t="s">
        <v>147</v>
      </c>
      <c r="F108" s="446" t="s">
        <v>148</v>
      </c>
      <c r="G108" s="446" t="s">
        <v>16</v>
      </c>
      <c r="H108" s="435" t="s">
        <v>13</v>
      </c>
      <c r="I108" s="17"/>
    </row>
    <row r="109" spans="1:10">
      <c r="B109" s="447"/>
      <c r="C109" s="387" t="s">
        <v>1</v>
      </c>
      <c r="D109" s="387" t="s">
        <v>1</v>
      </c>
      <c r="E109" s="387" t="s">
        <v>1</v>
      </c>
      <c r="F109" s="387" t="s">
        <v>1</v>
      </c>
      <c r="G109" s="387" t="s">
        <v>1</v>
      </c>
      <c r="H109" s="388" t="s">
        <v>1</v>
      </c>
      <c r="I109" s="17"/>
    </row>
    <row r="110" spans="1:10" ht="17.25" customHeight="1">
      <c r="A110" s="154"/>
      <c r="B110" s="114" t="s">
        <v>17</v>
      </c>
      <c r="C110" s="453">
        <v>160423927</v>
      </c>
      <c r="D110" s="131">
        <v>39568</v>
      </c>
      <c r="E110" s="131">
        <v>-374897</v>
      </c>
      <c r="F110" s="131">
        <v>-17961</v>
      </c>
      <c r="G110" s="675">
        <v>-353290</v>
      </c>
      <c r="H110" s="674">
        <v>160070637</v>
      </c>
      <c r="I110" s="6"/>
      <c r="J110" s="6"/>
    </row>
    <row r="111" spans="1:10" ht="17.25" customHeight="1">
      <c r="A111" s="154"/>
      <c r="B111" s="114" t="s">
        <v>42</v>
      </c>
      <c r="C111" s="453">
        <v>101522741</v>
      </c>
      <c r="D111" s="131">
        <v>1216496</v>
      </c>
      <c r="E111" s="131">
        <v>906270</v>
      </c>
      <c r="F111" s="131">
        <v>-65169</v>
      </c>
      <c r="G111" s="675">
        <v>2057597</v>
      </c>
      <c r="H111" s="674">
        <v>103580338</v>
      </c>
      <c r="I111" s="6"/>
      <c r="J111" s="6"/>
    </row>
    <row r="112" spans="1:10" ht="17.25" customHeight="1">
      <c r="A112" s="154"/>
      <c r="B112" s="297" t="s">
        <v>149</v>
      </c>
      <c r="C112" s="453">
        <v>303870719</v>
      </c>
      <c r="D112" s="131">
        <v>15233248</v>
      </c>
      <c r="E112" s="131">
        <v>1505136</v>
      </c>
      <c r="F112" s="131">
        <v>-1831735</v>
      </c>
      <c r="G112" s="675">
        <v>14906649</v>
      </c>
      <c r="H112" s="674">
        <v>318777368</v>
      </c>
      <c r="I112" s="6"/>
      <c r="J112" s="6"/>
    </row>
    <row r="113" spans="1:10" ht="17.25" customHeight="1">
      <c r="A113" s="154"/>
      <c r="B113" s="297" t="s">
        <v>307</v>
      </c>
      <c r="C113" s="453">
        <v>6430584</v>
      </c>
      <c r="D113" s="131">
        <v>61542</v>
      </c>
      <c r="E113" s="131">
        <v>258134</v>
      </c>
      <c r="F113" s="131">
        <v>-454646</v>
      </c>
      <c r="G113" s="675">
        <v>-134970</v>
      </c>
      <c r="H113" s="674">
        <v>6295614</v>
      </c>
      <c r="I113" s="6"/>
      <c r="J113" s="6"/>
    </row>
    <row r="114" spans="1:10" ht="17.25" customHeight="1">
      <c r="A114" s="154"/>
      <c r="B114" s="297" t="s">
        <v>150</v>
      </c>
      <c r="C114" s="453">
        <v>5133162</v>
      </c>
      <c r="D114" s="131">
        <v>45651</v>
      </c>
      <c r="E114" s="131">
        <v>86674</v>
      </c>
      <c r="F114" s="131">
        <v>-5918</v>
      </c>
      <c r="G114" s="675">
        <v>126407</v>
      </c>
      <c r="H114" s="674">
        <v>5259569</v>
      </c>
      <c r="I114" s="6"/>
      <c r="J114" s="6"/>
    </row>
    <row r="115" spans="1:10" ht="17.25" customHeight="1">
      <c r="A115" s="154"/>
      <c r="B115" s="297" t="s">
        <v>151</v>
      </c>
      <c r="C115" s="453">
        <v>10179797</v>
      </c>
      <c r="D115" s="131">
        <v>250610</v>
      </c>
      <c r="E115" s="131">
        <v>1216459</v>
      </c>
      <c r="F115" s="131">
        <v>-242112</v>
      </c>
      <c r="G115" s="675">
        <v>1224957</v>
      </c>
      <c r="H115" s="674">
        <v>11404754</v>
      </c>
      <c r="I115" s="6"/>
      <c r="J115" s="6"/>
    </row>
    <row r="116" spans="1:10" ht="17.25" customHeight="1">
      <c r="A116" s="154"/>
      <c r="B116" s="297" t="s">
        <v>152</v>
      </c>
      <c r="C116" s="453">
        <v>605304</v>
      </c>
      <c r="D116" s="131">
        <v>1356</v>
      </c>
      <c r="E116" s="131">
        <v>4754</v>
      </c>
      <c r="F116" s="131">
        <v>0</v>
      </c>
      <c r="G116" s="675">
        <v>6110</v>
      </c>
      <c r="H116" s="674">
        <v>611414</v>
      </c>
      <c r="I116" s="6"/>
      <c r="J116" s="6"/>
    </row>
    <row r="117" spans="1:10" ht="17.25" customHeight="1">
      <c r="A117" s="154"/>
      <c r="B117" s="297" t="s">
        <v>153</v>
      </c>
      <c r="C117" s="453">
        <v>144232818</v>
      </c>
      <c r="D117" s="131">
        <v>-47756099</v>
      </c>
      <c r="E117" s="131">
        <v>85246536</v>
      </c>
      <c r="F117" s="131">
        <v>-1216471</v>
      </c>
      <c r="G117" s="675">
        <v>36273966</v>
      </c>
      <c r="H117" s="674">
        <v>180506784</v>
      </c>
      <c r="I117" s="6"/>
      <c r="J117" s="6"/>
    </row>
    <row r="118" spans="1:10" ht="17.25" customHeight="1">
      <c r="A118" s="154"/>
      <c r="B118" s="297" t="s">
        <v>308</v>
      </c>
      <c r="C118" s="453">
        <v>38974876</v>
      </c>
      <c r="D118" s="131">
        <v>908308</v>
      </c>
      <c r="E118" s="131">
        <v>749625</v>
      </c>
      <c r="F118" s="131">
        <v>-381</v>
      </c>
      <c r="G118" s="675">
        <v>1657552</v>
      </c>
      <c r="H118" s="674">
        <v>40632428</v>
      </c>
      <c r="I118" s="6"/>
      <c r="J118" s="6"/>
    </row>
    <row r="119" spans="1:10" ht="17.25" customHeight="1">
      <c r="A119" s="154"/>
      <c r="B119" s="297" t="s">
        <v>309</v>
      </c>
      <c r="C119" s="453">
        <v>286207959</v>
      </c>
      <c r="D119" s="131">
        <v>15733702</v>
      </c>
      <c r="E119" s="131">
        <v>4024156</v>
      </c>
      <c r="F119" s="131">
        <v>-426317</v>
      </c>
      <c r="G119" s="675">
        <v>19331541</v>
      </c>
      <c r="H119" s="674">
        <v>305539500</v>
      </c>
      <c r="I119" s="6"/>
      <c r="J119" s="6"/>
    </row>
    <row r="120" spans="1:10" ht="17.25" customHeight="1">
      <c r="A120" s="154"/>
      <c r="B120" s="297" t="s">
        <v>310</v>
      </c>
      <c r="C120" s="453">
        <v>459581460</v>
      </c>
      <c r="D120" s="131">
        <v>6963502</v>
      </c>
      <c r="E120" s="131">
        <v>7819938</v>
      </c>
      <c r="F120" s="131">
        <v>0</v>
      </c>
      <c r="G120" s="675">
        <v>14783440</v>
      </c>
      <c r="H120" s="674">
        <v>474364900</v>
      </c>
      <c r="I120" s="6"/>
      <c r="J120" s="6"/>
    </row>
    <row r="121" spans="1:10" ht="17.25" customHeight="1">
      <c r="A121" s="154"/>
      <c r="B121" s="297" t="s">
        <v>311</v>
      </c>
      <c r="C121" s="453">
        <v>499081885</v>
      </c>
      <c r="D121" s="131">
        <v>2463372</v>
      </c>
      <c r="E121" s="131">
        <v>6605680</v>
      </c>
      <c r="F121" s="131">
        <v>0</v>
      </c>
      <c r="G121" s="675">
        <v>9069052</v>
      </c>
      <c r="H121" s="674">
        <v>508150937</v>
      </c>
      <c r="I121" s="6"/>
      <c r="J121" s="6"/>
    </row>
    <row r="122" spans="1:10" ht="17.25" customHeight="1">
      <c r="A122" s="154"/>
      <c r="B122" s="297" t="s">
        <v>312</v>
      </c>
      <c r="C122" s="453">
        <v>197838500</v>
      </c>
      <c r="D122" s="131">
        <v>120471</v>
      </c>
      <c r="E122" s="131">
        <v>557045</v>
      </c>
      <c r="F122" s="131">
        <v>-654872</v>
      </c>
      <c r="G122" s="675">
        <v>22644</v>
      </c>
      <c r="H122" s="674">
        <v>197861144</v>
      </c>
      <c r="I122" s="6"/>
      <c r="J122" s="6"/>
    </row>
    <row r="123" spans="1:10" ht="17.25" customHeight="1">
      <c r="A123" s="154"/>
      <c r="B123" s="114" t="s">
        <v>313</v>
      </c>
      <c r="C123" s="453">
        <v>125917608</v>
      </c>
      <c r="D123" s="131">
        <v>3853169</v>
      </c>
      <c r="E123" s="131">
        <v>1784431</v>
      </c>
      <c r="F123" s="131">
        <v>-31566</v>
      </c>
      <c r="G123" s="675">
        <v>5606034</v>
      </c>
      <c r="H123" s="674">
        <v>131523642</v>
      </c>
      <c r="I123" s="6"/>
      <c r="J123" s="6"/>
    </row>
    <row r="124" spans="1:10" ht="17.25" customHeight="1">
      <c r="A124" s="154"/>
      <c r="B124" s="114" t="s">
        <v>314</v>
      </c>
      <c r="C124" s="453">
        <v>2180001</v>
      </c>
      <c r="D124" s="131">
        <v>21475</v>
      </c>
      <c r="E124" s="131">
        <v>-13595</v>
      </c>
      <c r="F124" s="131">
        <v>0</v>
      </c>
      <c r="G124" s="675">
        <v>7880</v>
      </c>
      <c r="H124" s="674">
        <v>2187881</v>
      </c>
      <c r="I124" s="6"/>
      <c r="J124" s="6"/>
    </row>
    <row r="125" spans="1:10" ht="17.25" customHeight="1" thickBot="1">
      <c r="B125" s="448" t="s">
        <v>167</v>
      </c>
      <c r="C125" s="449">
        <v>2342181341</v>
      </c>
      <c r="D125" s="449">
        <v>-843629</v>
      </c>
      <c r="E125" s="449">
        <v>110376346</v>
      </c>
      <c r="F125" s="449">
        <v>-4947148</v>
      </c>
      <c r="G125" s="449">
        <v>104585569</v>
      </c>
      <c r="H125" s="677">
        <v>2446766910</v>
      </c>
      <c r="I125" s="6"/>
    </row>
    <row r="127" spans="1:10" ht="15">
      <c r="B127" s="1340" t="s">
        <v>168</v>
      </c>
      <c r="C127" s="1340"/>
      <c r="D127" s="1340"/>
    </row>
    <row r="129" spans="1:10">
      <c r="B129" s="17" t="s">
        <v>164</v>
      </c>
      <c r="C129" s="24"/>
      <c r="G129" s="22"/>
    </row>
    <row r="130" spans="1:10" ht="11.25" thickBot="1"/>
    <row r="131" spans="1:10" ht="42">
      <c r="B131" s="416" t="s">
        <v>15</v>
      </c>
      <c r="C131" s="446" t="s">
        <v>2</v>
      </c>
      <c r="D131" s="446" t="s">
        <v>155</v>
      </c>
      <c r="E131" s="446" t="s">
        <v>147</v>
      </c>
      <c r="F131" s="446" t="s">
        <v>148</v>
      </c>
      <c r="G131" s="446" t="s">
        <v>16</v>
      </c>
      <c r="H131" s="678" t="s">
        <v>13</v>
      </c>
      <c r="I131" s="17"/>
    </row>
    <row r="132" spans="1:10">
      <c r="B132" s="447"/>
      <c r="C132" s="387" t="s">
        <v>1</v>
      </c>
      <c r="D132" s="387" t="s">
        <v>1</v>
      </c>
      <c r="E132" s="387" t="s">
        <v>1</v>
      </c>
      <c r="F132" s="387" t="s">
        <v>1</v>
      </c>
      <c r="G132" s="387" t="s">
        <v>1</v>
      </c>
      <c r="H132" s="679" t="s">
        <v>1</v>
      </c>
      <c r="I132" s="17"/>
    </row>
    <row r="133" spans="1:10" ht="17.25" customHeight="1">
      <c r="A133" s="154"/>
      <c r="B133" s="114" t="s">
        <v>42</v>
      </c>
      <c r="C133" s="453">
        <v>29140045</v>
      </c>
      <c r="D133" s="131">
        <v>1610805</v>
      </c>
      <c r="E133" s="131">
        <v>0</v>
      </c>
      <c r="F133" s="131">
        <v>-4638</v>
      </c>
      <c r="G133" s="675">
        <v>1606167</v>
      </c>
      <c r="H133" s="674">
        <v>30746212</v>
      </c>
      <c r="I133" s="6"/>
      <c r="J133" s="6"/>
    </row>
    <row r="134" spans="1:10" ht="17.25" customHeight="1">
      <c r="A134" s="154"/>
      <c r="B134" s="297" t="s">
        <v>149</v>
      </c>
      <c r="C134" s="453">
        <v>219459096</v>
      </c>
      <c r="D134" s="131">
        <v>18254350</v>
      </c>
      <c r="E134" s="131">
        <v>0</v>
      </c>
      <c r="F134" s="131">
        <v>-249111</v>
      </c>
      <c r="G134" s="675">
        <v>18005239</v>
      </c>
      <c r="H134" s="674">
        <v>237464335</v>
      </c>
      <c r="I134" s="6"/>
      <c r="J134" s="6"/>
    </row>
    <row r="135" spans="1:10" ht="17.25" customHeight="1">
      <c r="A135" s="154"/>
      <c r="B135" s="297" t="s">
        <v>307</v>
      </c>
      <c r="C135" s="453">
        <v>4434276</v>
      </c>
      <c r="D135" s="131">
        <v>380253</v>
      </c>
      <c r="E135" s="131">
        <v>0</v>
      </c>
      <c r="F135" s="131">
        <v>-179684</v>
      </c>
      <c r="G135" s="675">
        <v>200569</v>
      </c>
      <c r="H135" s="674">
        <v>4634845</v>
      </c>
      <c r="I135" s="6"/>
      <c r="J135" s="6"/>
    </row>
    <row r="136" spans="1:10" ht="17.25" customHeight="1">
      <c r="A136" s="154"/>
      <c r="B136" s="297" t="s">
        <v>150</v>
      </c>
      <c r="C136" s="453">
        <v>4557827</v>
      </c>
      <c r="D136" s="131">
        <v>92533</v>
      </c>
      <c r="E136" s="131">
        <v>0</v>
      </c>
      <c r="F136" s="131">
        <v>-52197</v>
      </c>
      <c r="G136" s="675">
        <v>40336</v>
      </c>
      <c r="H136" s="674">
        <v>4598163</v>
      </c>
      <c r="I136" s="6"/>
      <c r="J136" s="6"/>
    </row>
    <row r="137" spans="1:10" ht="17.25" customHeight="1">
      <c r="A137" s="154"/>
      <c r="B137" s="297" t="s">
        <v>151</v>
      </c>
      <c r="C137" s="453">
        <v>8744806</v>
      </c>
      <c r="D137" s="131">
        <v>1116619</v>
      </c>
      <c r="E137" s="131">
        <v>561</v>
      </c>
      <c r="F137" s="131">
        <v>-12386</v>
      </c>
      <c r="G137" s="675">
        <v>1104794</v>
      </c>
      <c r="H137" s="674">
        <v>9849600</v>
      </c>
      <c r="I137" s="6"/>
      <c r="J137" s="6"/>
    </row>
    <row r="138" spans="1:10" ht="17.25" customHeight="1">
      <c r="A138" s="154"/>
      <c r="B138" s="297" t="s">
        <v>152</v>
      </c>
      <c r="C138" s="453">
        <v>550129</v>
      </c>
      <c r="D138" s="131">
        <v>22817</v>
      </c>
      <c r="E138" s="131">
        <v>0</v>
      </c>
      <c r="F138" s="131">
        <v>-46770</v>
      </c>
      <c r="G138" s="675">
        <v>-23953</v>
      </c>
      <c r="H138" s="674">
        <v>526176</v>
      </c>
      <c r="I138" s="6"/>
      <c r="J138" s="6"/>
    </row>
    <row r="139" spans="1:10" ht="17.25" customHeight="1">
      <c r="A139" s="154"/>
      <c r="B139" s="297" t="s">
        <v>308</v>
      </c>
      <c r="C139" s="453">
        <v>19380305</v>
      </c>
      <c r="D139" s="131">
        <v>1148781</v>
      </c>
      <c r="E139" s="131">
        <v>0</v>
      </c>
      <c r="F139" s="131">
        <v>-3826</v>
      </c>
      <c r="G139" s="675">
        <v>1144955</v>
      </c>
      <c r="H139" s="674">
        <v>20525260</v>
      </c>
      <c r="I139" s="6"/>
      <c r="J139" s="6"/>
    </row>
    <row r="140" spans="1:10" ht="17.25" customHeight="1">
      <c r="A140" s="154"/>
      <c r="B140" s="297" t="s">
        <v>309</v>
      </c>
      <c r="C140" s="453">
        <v>142599706</v>
      </c>
      <c r="D140" s="131">
        <v>4503964</v>
      </c>
      <c r="E140" s="131">
        <v>-6468</v>
      </c>
      <c r="F140" s="131">
        <v>0</v>
      </c>
      <c r="G140" s="675">
        <v>4497496</v>
      </c>
      <c r="H140" s="674">
        <v>147097202</v>
      </c>
      <c r="I140" s="6"/>
      <c r="J140" s="6"/>
    </row>
    <row r="141" spans="1:10" ht="17.25" customHeight="1">
      <c r="A141" s="154"/>
      <c r="B141" s="297" t="s">
        <v>310</v>
      </c>
      <c r="C141" s="453">
        <v>311240072</v>
      </c>
      <c r="D141" s="131">
        <v>5335875</v>
      </c>
      <c r="E141" s="131">
        <v>0</v>
      </c>
      <c r="F141" s="131">
        <v>0</v>
      </c>
      <c r="G141" s="675">
        <v>5335875</v>
      </c>
      <c r="H141" s="674">
        <v>316575947</v>
      </c>
      <c r="I141" s="6"/>
      <c r="J141" s="6"/>
    </row>
    <row r="142" spans="1:10" ht="17.25" customHeight="1">
      <c r="A142" s="154"/>
      <c r="B142" s="297" t="s">
        <v>311</v>
      </c>
      <c r="C142" s="453">
        <v>260962791</v>
      </c>
      <c r="D142" s="131">
        <v>9307823</v>
      </c>
      <c r="E142" s="131">
        <v>6468</v>
      </c>
      <c r="F142" s="131">
        <v>0</v>
      </c>
      <c r="G142" s="675">
        <v>9314291</v>
      </c>
      <c r="H142" s="674">
        <v>270277082</v>
      </c>
      <c r="I142" s="6"/>
      <c r="J142" s="6"/>
    </row>
    <row r="143" spans="1:10" ht="17.25" customHeight="1">
      <c r="A143" s="154"/>
      <c r="B143" s="297" t="s">
        <v>312</v>
      </c>
      <c r="C143" s="453">
        <v>54104353</v>
      </c>
      <c r="D143" s="131">
        <v>3773097</v>
      </c>
      <c r="E143" s="131">
        <v>0</v>
      </c>
      <c r="F143" s="131">
        <v>-22095</v>
      </c>
      <c r="G143" s="675">
        <v>3751002</v>
      </c>
      <c r="H143" s="674">
        <v>57855355</v>
      </c>
      <c r="I143" s="6"/>
      <c r="J143" s="6"/>
    </row>
    <row r="144" spans="1:10" ht="17.25" customHeight="1">
      <c r="A144" s="154"/>
      <c r="B144" s="114" t="s">
        <v>313</v>
      </c>
      <c r="C144" s="453">
        <v>95075388</v>
      </c>
      <c r="D144" s="131">
        <v>5399530</v>
      </c>
      <c r="E144" s="131">
        <v>-561</v>
      </c>
      <c r="F144" s="131">
        <v>-53693</v>
      </c>
      <c r="G144" s="675">
        <v>5345276</v>
      </c>
      <c r="H144" s="674">
        <v>100420664</v>
      </c>
      <c r="I144" s="6"/>
      <c r="J144" s="6"/>
    </row>
    <row r="145" spans="1:10" ht="17.25" customHeight="1">
      <c r="A145" s="154"/>
      <c r="B145" s="114" t="s">
        <v>314</v>
      </c>
      <c r="C145" s="453">
        <v>1948030</v>
      </c>
      <c r="D145" s="131">
        <v>6803</v>
      </c>
      <c r="E145" s="131">
        <v>0</v>
      </c>
      <c r="F145" s="131">
        <v>0</v>
      </c>
      <c r="G145" s="675">
        <v>6803</v>
      </c>
      <c r="H145" s="674">
        <v>1954833</v>
      </c>
      <c r="I145" s="6"/>
      <c r="J145" s="6"/>
    </row>
    <row r="146" spans="1:10" ht="17.25" customHeight="1" thickBot="1">
      <c r="B146" s="448" t="s">
        <v>169</v>
      </c>
      <c r="C146" s="449">
        <v>1152196824</v>
      </c>
      <c r="D146" s="449">
        <v>50953250</v>
      </c>
      <c r="E146" s="449">
        <v>0</v>
      </c>
      <c r="F146" s="449">
        <v>-624400</v>
      </c>
      <c r="G146" s="449">
        <v>50328850</v>
      </c>
      <c r="H146" s="450">
        <v>1202525674</v>
      </c>
      <c r="I146" s="6"/>
    </row>
    <row r="147" spans="1:10">
      <c r="B147" s="17"/>
      <c r="C147" s="4"/>
      <c r="G147" s="4"/>
    </row>
    <row r="148" spans="1:10">
      <c r="B148" s="17" t="s">
        <v>165</v>
      </c>
      <c r="C148" s="24"/>
      <c r="G148" s="4"/>
    </row>
    <row r="149" spans="1:10" ht="11.25" thickBot="1">
      <c r="C149" s="4"/>
    </row>
    <row r="150" spans="1:10" ht="42">
      <c r="B150" s="416" t="s">
        <v>15</v>
      </c>
      <c r="C150" s="446" t="s">
        <v>2</v>
      </c>
      <c r="D150" s="446" t="s">
        <v>155</v>
      </c>
      <c r="E150" s="446" t="s">
        <v>147</v>
      </c>
      <c r="F150" s="446" t="s">
        <v>148</v>
      </c>
      <c r="G150" s="446" t="s">
        <v>16</v>
      </c>
      <c r="H150" s="678" t="s">
        <v>13</v>
      </c>
      <c r="I150" s="17"/>
    </row>
    <row r="151" spans="1:10">
      <c r="B151" s="447"/>
      <c r="C151" s="387" t="s">
        <v>1</v>
      </c>
      <c r="D151" s="387" t="s">
        <v>1</v>
      </c>
      <c r="E151" s="387" t="s">
        <v>1</v>
      </c>
      <c r="F151" s="387" t="s">
        <v>1</v>
      </c>
      <c r="G151" s="387" t="s">
        <v>1</v>
      </c>
      <c r="H151" s="679" t="s">
        <v>1</v>
      </c>
      <c r="I151" s="17"/>
    </row>
    <row r="152" spans="1:10" ht="17.25" customHeight="1">
      <c r="A152" s="154"/>
      <c r="B152" s="114" t="s">
        <v>42</v>
      </c>
      <c r="C152" s="453">
        <v>27155683</v>
      </c>
      <c r="D152" s="131">
        <v>1996991</v>
      </c>
      <c r="E152" s="131">
        <v>0</v>
      </c>
      <c r="F152" s="131">
        <v>-12629</v>
      </c>
      <c r="G152" s="675">
        <v>1984362</v>
      </c>
      <c r="H152" s="674">
        <v>29140045</v>
      </c>
      <c r="I152" s="6"/>
      <c r="J152" s="6"/>
    </row>
    <row r="153" spans="1:10" ht="17.25" customHeight="1">
      <c r="A153" s="154"/>
      <c r="B153" s="297" t="s">
        <v>149</v>
      </c>
      <c r="C153" s="453">
        <v>199998300</v>
      </c>
      <c r="D153" s="131">
        <v>21105106</v>
      </c>
      <c r="E153" s="131">
        <v>-13402</v>
      </c>
      <c r="F153" s="131">
        <v>-1630908</v>
      </c>
      <c r="G153" s="675">
        <v>19460796</v>
      </c>
      <c r="H153" s="674">
        <v>219459096</v>
      </c>
      <c r="I153" s="6"/>
      <c r="J153" s="6"/>
    </row>
    <row r="154" spans="1:10" ht="17.25" customHeight="1">
      <c r="A154" s="154"/>
      <c r="B154" s="297" t="s">
        <v>307</v>
      </c>
      <c r="C154" s="453">
        <v>4298337</v>
      </c>
      <c r="D154" s="131">
        <v>539295</v>
      </c>
      <c r="E154" s="131">
        <v>13111</v>
      </c>
      <c r="F154" s="131">
        <v>-416467</v>
      </c>
      <c r="G154" s="675">
        <v>135939</v>
      </c>
      <c r="H154" s="674">
        <v>4434276</v>
      </c>
      <c r="I154" s="6"/>
      <c r="J154" s="6"/>
    </row>
    <row r="155" spans="1:10" ht="17.25" customHeight="1">
      <c r="A155" s="154"/>
      <c r="B155" s="297" t="s">
        <v>150</v>
      </c>
      <c r="C155" s="453">
        <v>4449782</v>
      </c>
      <c r="D155" s="131">
        <v>113932</v>
      </c>
      <c r="E155" s="131">
        <v>28</v>
      </c>
      <c r="F155" s="131">
        <v>-5915</v>
      </c>
      <c r="G155" s="675">
        <v>108045</v>
      </c>
      <c r="H155" s="674">
        <v>4557827</v>
      </c>
      <c r="I155" s="6"/>
      <c r="J155" s="6"/>
    </row>
    <row r="156" spans="1:10" ht="17.25" customHeight="1">
      <c r="A156" s="154"/>
      <c r="B156" s="297" t="s">
        <v>151</v>
      </c>
      <c r="C156" s="453">
        <v>7693300</v>
      </c>
      <c r="D156" s="131">
        <v>1293633</v>
      </c>
      <c r="E156" s="131">
        <v>-15</v>
      </c>
      <c r="F156" s="131">
        <v>-242112</v>
      </c>
      <c r="G156" s="675">
        <v>1051506</v>
      </c>
      <c r="H156" s="674">
        <v>8744806</v>
      </c>
      <c r="I156" s="6"/>
      <c r="J156" s="6"/>
    </row>
    <row r="157" spans="1:10" ht="17.25" customHeight="1">
      <c r="A157" s="154"/>
      <c r="B157" s="297" t="s">
        <v>152</v>
      </c>
      <c r="C157" s="453">
        <v>522236</v>
      </c>
      <c r="D157" s="131">
        <v>27893</v>
      </c>
      <c r="E157" s="131">
        <v>0</v>
      </c>
      <c r="F157" s="131">
        <v>0</v>
      </c>
      <c r="G157" s="675">
        <v>27893</v>
      </c>
      <c r="H157" s="674">
        <v>550129</v>
      </c>
      <c r="I157" s="6"/>
      <c r="J157" s="6"/>
    </row>
    <row r="158" spans="1:10" ht="17.25" customHeight="1">
      <c r="A158" s="154"/>
      <c r="B158" s="297" t="s">
        <v>308</v>
      </c>
      <c r="C158" s="453">
        <v>17926595</v>
      </c>
      <c r="D158" s="131">
        <v>1453845</v>
      </c>
      <c r="E158" s="131">
        <v>-1</v>
      </c>
      <c r="F158" s="131">
        <v>-134</v>
      </c>
      <c r="G158" s="675">
        <v>1453710</v>
      </c>
      <c r="H158" s="674">
        <v>19380305</v>
      </c>
      <c r="I158" s="6"/>
      <c r="J158" s="6"/>
    </row>
    <row r="159" spans="1:10" ht="17.25" customHeight="1">
      <c r="A159" s="154"/>
      <c r="B159" s="297" t="s">
        <v>309</v>
      </c>
      <c r="C159" s="453">
        <v>137186204</v>
      </c>
      <c r="D159" s="131">
        <v>5722133</v>
      </c>
      <c r="E159" s="131">
        <v>-16833</v>
      </c>
      <c r="F159" s="131">
        <v>-291798</v>
      </c>
      <c r="G159" s="675">
        <v>5413502</v>
      </c>
      <c r="H159" s="674">
        <v>142599706</v>
      </c>
      <c r="I159" s="6"/>
      <c r="J159" s="6"/>
    </row>
    <row r="160" spans="1:10" ht="17.25" customHeight="1">
      <c r="A160" s="154"/>
      <c r="B160" s="297" t="s">
        <v>310</v>
      </c>
      <c r="C160" s="453">
        <v>304471250</v>
      </c>
      <c r="D160" s="131">
        <v>6771912</v>
      </c>
      <c r="E160" s="131">
        <v>-3090</v>
      </c>
      <c r="F160" s="131">
        <v>0</v>
      </c>
      <c r="G160" s="675">
        <v>6768822</v>
      </c>
      <c r="H160" s="674">
        <v>311240072</v>
      </c>
      <c r="I160" s="6"/>
      <c r="J160" s="6"/>
    </row>
    <row r="161" spans="1:10" ht="17.25" customHeight="1">
      <c r="A161" s="154"/>
      <c r="B161" s="297" t="s">
        <v>311</v>
      </c>
      <c r="C161" s="453">
        <v>249061623</v>
      </c>
      <c r="D161" s="131">
        <v>11901067</v>
      </c>
      <c r="E161" s="131">
        <v>101</v>
      </c>
      <c r="F161" s="131">
        <v>0</v>
      </c>
      <c r="G161" s="675">
        <v>11901168</v>
      </c>
      <c r="H161" s="674">
        <v>260962791</v>
      </c>
      <c r="I161" s="6"/>
      <c r="J161" s="6"/>
    </row>
    <row r="162" spans="1:10" ht="17.25" customHeight="1">
      <c r="A162" s="154"/>
      <c r="B162" s="297" t="s">
        <v>312</v>
      </c>
      <c r="C162" s="453">
        <v>50150672</v>
      </c>
      <c r="D162" s="131">
        <v>4450160</v>
      </c>
      <c r="E162" s="131">
        <v>-864</v>
      </c>
      <c r="F162" s="131">
        <v>-495615</v>
      </c>
      <c r="G162" s="675">
        <v>3953681</v>
      </c>
      <c r="H162" s="674">
        <v>54104353</v>
      </c>
      <c r="I162" s="6"/>
      <c r="J162" s="6"/>
    </row>
    <row r="163" spans="1:10" ht="17.25" customHeight="1">
      <c r="A163" s="154"/>
      <c r="B163" s="114" t="s">
        <v>313</v>
      </c>
      <c r="C163" s="453">
        <v>89193273</v>
      </c>
      <c r="D163" s="131">
        <v>5919380</v>
      </c>
      <c r="E163" s="131">
        <v>-5850</v>
      </c>
      <c r="F163" s="131">
        <v>-31415</v>
      </c>
      <c r="G163" s="675">
        <v>5882115</v>
      </c>
      <c r="H163" s="674">
        <v>95075388</v>
      </c>
      <c r="I163" s="6"/>
      <c r="J163" s="6"/>
    </row>
    <row r="164" spans="1:10" ht="17.25" customHeight="1">
      <c r="A164" s="154"/>
      <c r="B164" s="114" t="s">
        <v>314</v>
      </c>
      <c r="C164" s="453">
        <v>1938802</v>
      </c>
      <c r="D164" s="131">
        <v>9228</v>
      </c>
      <c r="E164" s="131">
        <v>0</v>
      </c>
      <c r="F164" s="131">
        <v>0</v>
      </c>
      <c r="G164" s="675">
        <v>9228</v>
      </c>
      <c r="H164" s="674">
        <v>1948030</v>
      </c>
      <c r="I164" s="6"/>
      <c r="J164" s="6"/>
    </row>
    <row r="165" spans="1:10" ht="17.25" customHeight="1" thickBot="1">
      <c r="B165" s="448" t="s">
        <v>169</v>
      </c>
      <c r="C165" s="449">
        <v>1094046057</v>
      </c>
      <c r="D165" s="449">
        <v>61304575</v>
      </c>
      <c r="E165" s="449">
        <v>-26815</v>
      </c>
      <c r="F165" s="449">
        <v>-3126993</v>
      </c>
      <c r="G165" s="449">
        <v>58150767</v>
      </c>
      <c r="H165" s="450">
        <v>1152196824</v>
      </c>
      <c r="I165" s="6"/>
    </row>
    <row r="166" spans="1:10">
      <c r="F166" s="6"/>
      <c r="G166" s="5"/>
    </row>
    <row r="167" spans="1:10" ht="15">
      <c r="B167" s="1340" t="s">
        <v>189</v>
      </c>
      <c r="C167" s="1340"/>
      <c r="D167" s="1340"/>
    </row>
    <row r="168" spans="1:10" ht="11.25" thickBot="1"/>
    <row r="169" spans="1:10" ht="24" customHeight="1">
      <c r="A169" s="126"/>
      <c r="B169" s="444" t="s">
        <v>11</v>
      </c>
      <c r="C169" s="445" t="s">
        <v>1</v>
      </c>
    </row>
    <row r="170" spans="1:10" ht="19.5" customHeight="1">
      <c r="B170" s="114" t="s">
        <v>10</v>
      </c>
      <c r="C170" s="132">
        <v>45136566</v>
      </c>
      <c r="D170" s="4"/>
    </row>
    <row r="171" spans="1:10" ht="19.5" customHeight="1">
      <c r="B171" s="114" t="s">
        <v>9</v>
      </c>
      <c r="C171" s="132">
        <v>2910850</v>
      </c>
      <c r="D171" s="4"/>
    </row>
    <row r="172" spans="1:10" ht="19.5" customHeight="1">
      <c r="B172" s="114" t="s">
        <v>8</v>
      </c>
      <c r="C172" s="132">
        <v>4675697</v>
      </c>
      <c r="D172" s="4"/>
    </row>
    <row r="173" spans="1:10" ht="19.5" customHeight="1">
      <c r="B173" s="114" t="s">
        <v>7</v>
      </c>
      <c r="C173" s="132">
        <v>3948381</v>
      </c>
      <c r="D173" s="4"/>
    </row>
    <row r="174" spans="1:10" ht="19.5" customHeight="1">
      <c r="B174" s="114" t="s">
        <v>6</v>
      </c>
      <c r="C174" s="132">
        <v>70377</v>
      </c>
      <c r="D174" s="4"/>
    </row>
    <row r="175" spans="1:10" ht="19.5" customHeight="1">
      <c r="B175" s="114" t="s">
        <v>5</v>
      </c>
      <c r="C175" s="132">
        <v>9321</v>
      </c>
      <c r="D175" s="4"/>
    </row>
    <row r="176" spans="1:10" ht="19.5" customHeight="1">
      <c r="B176" s="297" t="s">
        <v>4</v>
      </c>
      <c r="C176" s="132">
        <v>48754</v>
      </c>
      <c r="D176" s="4"/>
    </row>
    <row r="177" spans="1:5" ht="22.5" customHeight="1" thickBot="1">
      <c r="B177" s="309" t="s">
        <v>3</v>
      </c>
      <c r="C177" s="352">
        <v>56799946</v>
      </c>
    </row>
    <row r="179" spans="1:5">
      <c r="B179" s="16" t="s">
        <v>157</v>
      </c>
      <c r="C179" s="436"/>
    </row>
    <row r="180" spans="1:5" ht="11.25" thickBot="1"/>
    <row r="181" spans="1:5" s="159" customFormat="1" ht="21">
      <c r="A181" s="158"/>
      <c r="B181" s="1474" t="s">
        <v>11</v>
      </c>
      <c r="C181" s="295" t="s">
        <v>158</v>
      </c>
      <c r="D181" s="438" t="s">
        <v>14</v>
      </c>
      <c r="E181" s="439" t="s">
        <v>159</v>
      </c>
    </row>
    <row r="182" spans="1:5" s="159" customFormat="1" ht="15.75" customHeight="1">
      <c r="A182" s="160"/>
      <c r="B182" s="1475"/>
      <c r="C182" s="408" t="s">
        <v>1</v>
      </c>
      <c r="D182" s="440" t="s">
        <v>1</v>
      </c>
      <c r="E182" s="441" t="s">
        <v>1</v>
      </c>
    </row>
    <row r="183" spans="1:5" ht="19.5" customHeight="1">
      <c r="B183" s="114" t="s">
        <v>10</v>
      </c>
      <c r="C183" s="131">
        <v>1913549</v>
      </c>
      <c r="D183" s="161">
        <v>-1837411</v>
      </c>
      <c r="E183" s="683">
        <v>76138</v>
      </c>
    </row>
    <row r="184" spans="1:5" ht="19.5" customHeight="1">
      <c r="B184" s="114" t="s">
        <v>9</v>
      </c>
      <c r="C184" s="131">
        <v>274332</v>
      </c>
      <c r="D184" s="161">
        <v>-117422</v>
      </c>
      <c r="E184" s="683">
        <v>156910</v>
      </c>
    </row>
    <row r="185" spans="1:5" ht="19.5" customHeight="1" thickBot="1">
      <c r="B185" s="309" t="s">
        <v>3</v>
      </c>
      <c r="C185" s="351">
        <v>2187881</v>
      </c>
      <c r="D185" s="442">
        <v>-1954833</v>
      </c>
      <c r="E185" s="443">
        <v>233048</v>
      </c>
    </row>
  </sheetData>
  <sortState ref="B228:H242">
    <sortCondition descending="1" ref="C228:C242"/>
  </sortState>
  <mergeCells count="13">
    <mergeCell ref="G2:G3"/>
    <mergeCell ref="H2:H3"/>
    <mergeCell ref="B22:B24"/>
    <mergeCell ref="B34:D34"/>
    <mergeCell ref="B181:B182"/>
    <mergeCell ref="B83:E83"/>
    <mergeCell ref="B127:D127"/>
    <mergeCell ref="B167:D167"/>
    <mergeCell ref="C2:C3"/>
    <mergeCell ref="B2:B4"/>
    <mergeCell ref="D2:D3"/>
    <mergeCell ref="E2:E3"/>
    <mergeCell ref="F2:F3"/>
  </mergeCell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33" max="16383" man="1"/>
    <brk id="16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B1:E96"/>
  <sheetViews>
    <sheetView showGridLines="0" topLeftCell="A22" zoomScaleNormal="100" workbookViewId="0">
      <selection activeCell="G59" sqref="G59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552" bestFit="1" customWidth="1"/>
    <col min="4" max="4" width="13" style="552" customWidth="1"/>
    <col min="5" max="5" width="13.5703125" style="3" bestFit="1" customWidth="1"/>
    <col min="6" max="16384" width="11.42578125" style="3"/>
  </cols>
  <sheetData>
    <row r="1" spans="2:5" ht="11.25" thickBot="1">
      <c r="B1" s="17"/>
    </row>
    <row r="2" spans="2:5" ht="12" customHeight="1">
      <c r="B2" s="1317" t="s">
        <v>444</v>
      </c>
      <c r="C2" s="1319" t="s">
        <v>390</v>
      </c>
      <c r="D2" s="323">
        <v>43008</v>
      </c>
      <c r="E2" s="324">
        <v>42643</v>
      </c>
    </row>
    <row r="3" spans="2:5" ht="12" customHeight="1">
      <c r="B3" s="1318"/>
      <c r="C3" s="1320"/>
      <c r="D3" s="611" t="s">
        <v>391</v>
      </c>
      <c r="E3" s="612" t="s">
        <v>391</v>
      </c>
    </row>
    <row r="4" spans="2:5" s="553" customFormat="1" ht="21" customHeight="1">
      <c r="B4" s="1128" t="s">
        <v>445</v>
      </c>
      <c r="C4" s="543"/>
      <c r="D4" s="544">
        <f>SUM(D5:D10)</f>
        <v>448306488</v>
      </c>
      <c r="E4" s="551">
        <f>SUM(E5:E10)</f>
        <v>439312127</v>
      </c>
    </row>
    <row r="5" spans="2:5" s="553" customFormat="1" ht="21" customHeight="1">
      <c r="B5" s="1129" t="s">
        <v>446</v>
      </c>
      <c r="C5" s="289"/>
      <c r="D5" s="43">
        <v>446360306</v>
      </c>
      <c r="E5" s="291">
        <v>436893887</v>
      </c>
    </row>
    <row r="6" spans="2:5" s="553" customFormat="1" ht="21" hidden="1" customHeight="1">
      <c r="B6" s="290" t="s">
        <v>207</v>
      </c>
      <c r="C6" s="289"/>
      <c r="D6" s="43"/>
      <c r="E6" s="291">
        <v>0</v>
      </c>
    </row>
    <row r="7" spans="2:5" s="553" customFormat="1" ht="21" hidden="1" customHeight="1">
      <c r="B7" s="290" t="s">
        <v>208</v>
      </c>
      <c r="C7" s="289"/>
      <c r="D7" s="43"/>
      <c r="E7" s="291">
        <v>0</v>
      </c>
    </row>
    <row r="8" spans="2:5" s="553" customFormat="1" ht="21" customHeight="1">
      <c r="B8" s="290" t="s">
        <v>34</v>
      </c>
      <c r="C8" s="289"/>
      <c r="D8" s="43">
        <v>1240204</v>
      </c>
      <c r="E8" s="291">
        <v>409022</v>
      </c>
    </row>
    <row r="9" spans="2:5" s="553" customFormat="1" ht="21" hidden="1" customHeight="1">
      <c r="B9" s="290" t="s">
        <v>209</v>
      </c>
      <c r="C9" s="289"/>
      <c r="D9" s="43"/>
      <c r="E9" s="291"/>
    </row>
    <row r="10" spans="2:5" s="553" customFormat="1" ht="21" customHeight="1">
      <c r="B10" s="1129" t="s">
        <v>447</v>
      </c>
      <c r="C10" s="289"/>
      <c r="D10" s="43">
        <v>705978</v>
      </c>
      <c r="E10" s="291">
        <v>2009218</v>
      </c>
    </row>
    <row r="11" spans="2:5" s="553" customFormat="1" ht="21" customHeight="1">
      <c r="B11" s="1128" t="s">
        <v>448</v>
      </c>
      <c r="C11" s="543"/>
      <c r="D11" s="544">
        <f>SUM(D12:D17)</f>
        <v>-229517678</v>
      </c>
      <c r="E11" s="551">
        <f>SUM(E12:E17)</f>
        <v>-211738232</v>
      </c>
    </row>
    <row r="12" spans="2:5" s="553" customFormat="1" ht="21" customHeight="1">
      <c r="B12" s="1129" t="s">
        <v>449</v>
      </c>
      <c r="C12" s="289"/>
      <c r="D12" s="43">
        <v>-138510204</v>
      </c>
      <c r="E12" s="291">
        <v>-131726321</v>
      </c>
    </row>
    <row r="13" spans="2:5" s="553" customFormat="1" ht="21" hidden="1" customHeight="1">
      <c r="B13" s="290" t="s">
        <v>210</v>
      </c>
      <c r="C13" s="289"/>
      <c r="D13" s="43">
        <v>0</v>
      </c>
      <c r="E13" s="291">
        <v>0</v>
      </c>
    </row>
    <row r="14" spans="2:5" s="553" customFormat="1" ht="21" customHeight="1">
      <c r="B14" s="1129" t="s">
        <v>450</v>
      </c>
      <c r="C14" s="292"/>
      <c r="D14" s="43">
        <v>-42853844</v>
      </c>
      <c r="E14" s="291">
        <v>-40133095</v>
      </c>
    </row>
    <row r="15" spans="2:5" s="553" customFormat="1" ht="21" customHeight="1">
      <c r="B15" s="1129" t="s">
        <v>451</v>
      </c>
      <c r="C15" s="289"/>
      <c r="D15" s="43">
        <v>-3440527</v>
      </c>
      <c r="E15" s="291">
        <v>-648583</v>
      </c>
    </row>
    <row r="16" spans="2:5" s="553" customFormat="1" ht="21" hidden="1" customHeight="1">
      <c r="B16" s="290" t="s">
        <v>211</v>
      </c>
      <c r="C16" s="289"/>
      <c r="D16" s="43">
        <v>0</v>
      </c>
      <c r="E16" s="291">
        <v>0</v>
      </c>
    </row>
    <row r="17" spans="2:5" s="553" customFormat="1" ht="21" customHeight="1">
      <c r="B17" s="1129" t="s">
        <v>452</v>
      </c>
      <c r="C17" s="289"/>
      <c r="D17" s="43">
        <v>-44713103</v>
      </c>
      <c r="E17" s="291">
        <v>-39230233</v>
      </c>
    </row>
    <row r="18" spans="2:5" s="553" customFormat="1" ht="21" customHeight="1">
      <c r="B18" s="1128" t="s">
        <v>453</v>
      </c>
      <c r="C18" s="543"/>
      <c r="D18" s="544">
        <f>SUM(D19:D24)</f>
        <v>-58250689</v>
      </c>
      <c r="E18" s="551">
        <f>SUM(E19:E24)</f>
        <v>-47922725</v>
      </c>
    </row>
    <row r="19" spans="2:5" s="553" customFormat="1" ht="21" hidden="1" customHeight="1">
      <c r="B19" s="290" t="s">
        <v>35</v>
      </c>
      <c r="C19" s="289"/>
      <c r="D19" s="43">
        <v>0</v>
      </c>
      <c r="E19" s="291">
        <v>0</v>
      </c>
    </row>
    <row r="20" spans="2:5" s="553" customFormat="1" ht="21" hidden="1" customHeight="1">
      <c r="B20" s="290" t="s">
        <v>36</v>
      </c>
      <c r="C20" s="289"/>
      <c r="D20" s="43">
        <v>0</v>
      </c>
      <c r="E20" s="291">
        <v>0</v>
      </c>
    </row>
    <row r="21" spans="2:5" s="553" customFormat="1" ht="21" customHeight="1">
      <c r="B21" s="1129" t="s">
        <v>454</v>
      </c>
      <c r="C21" s="289"/>
      <c r="D21" s="43">
        <v>-17807398</v>
      </c>
      <c r="E21" s="291">
        <v>-16056142</v>
      </c>
    </row>
    <row r="22" spans="2:5" s="553" customFormat="1" ht="21" customHeight="1">
      <c r="B22" s="1129" t="s">
        <v>455</v>
      </c>
      <c r="C22" s="289"/>
      <c r="D22" s="43">
        <v>973184</v>
      </c>
      <c r="E22" s="291">
        <v>1361653</v>
      </c>
    </row>
    <row r="23" spans="2:5" s="553" customFormat="1" ht="21" customHeight="1">
      <c r="B23" s="1129" t="s">
        <v>456</v>
      </c>
      <c r="C23" s="289"/>
      <c r="D23" s="43">
        <v>-39436876</v>
      </c>
      <c r="E23" s="291">
        <v>-31168678</v>
      </c>
    </row>
    <row r="24" spans="2:5" s="553" customFormat="1" ht="21" customHeight="1">
      <c r="B24" s="1129" t="s">
        <v>457</v>
      </c>
      <c r="C24" s="289"/>
      <c r="D24" s="43">
        <v>-1979599</v>
      </c>
      <c r="E24" s="291">
        <v>-2059558</v>
      </c>
    </row>
    <row r="25" spans="2:5" s="553" customFormat="1" ht="21" customHeight="1">
      <c r="B25" s="1128" t="s">
        <v>453</v>
      </c>
      <c r="C25" s="543"/>
      <c r="D25" s="544">
        <f>D18+D11+D4</f>
        <v>160538121</v>
      </c>
      <c r="E25" s="551">
        <f>E18+E11+E4</f>
        <v>179651170</v>
      </c>
    </row>
    <row r="26" spans="2:5" s="553" customFormat="1" ht="21" hidden="1" customHeight="1">
      <c r="B26" s="290" t="s">
        <v>212</v>
      </c>
      <c r="C26" s="289"/>
      <c r="D26" s="43">
        <v>0</v>
      </c>
      <c r="E26" s="291">
        <v>0</v>
      </c>
    </row>
    <row r="27" spans="2:5" s="553" customFormat="1" ht="21" hidden="1" customHeight="1">
      <c r="B27" s="290" t="s">
        <v>213</v>
      </c>
      <c r="C27" s="289"/>
      <c r="D27" s="43">
        <v>0</v>
      </c>
      <c r="E27" s="291">
        <v>0</v>
      </c>
    </row>
    <row r="28" spans="2:5" s="553" customFormat="1" ht="21" hidden="1" customHeight="1">
      <c r="B28" s="290" t="s">
        <v>214</v>
      </c>
      <c r="C28" s="289"/>
      <c r="D28" s="43">
        <v>0</v>
      </c>
      <c r="E28" s="291">
        <v>0</v>
      </c>
    </row>
    <row r="29" spans="2:5" s="553" customFormat="1" ht="21" hidden="1" customHeight="1">
      <c r="B29" s="290" t="s">
        <v>215</v>
      </c>
      <c r="C29" s="289"/>
      <c r="D29" s="43">
        <v>0</v>
      </c>
      <c r="E29" s="291">
        <v>0</v>
      </c>
    </row>
    <row r="30" spans="2:5" s="553" customFormat="1" ht="21" hidden="1" customHeight="1">
      <c r="B30" s="290" t="s">
        <v>216</v>
      </c>
      <c r="C30" s="289"/>
      <c r="D30" s="43">
        <v>0</v>
      </c>
      <c r="E30" s="291">
        <v>0</v>
      </c>
    </row>
    <row r="31" spans="2:5" s="553" customFormat="1" ht="21" hidden="1" customHeight="1">
      <c r="B31" s="290" t="s">
        <v>217</v>
      </c>
      <c r="C31" s="289"/>
      <c r="D31" s="43"/>
      <c r="E31" s="291"/>
    </row>
    <row r="32" spans="2:5" s="553" customFormat="1" ht="21" hidden="1" customHeight="1">
      <c r="B32" s="290" t="s">
        <v>218</v>
      </c>
      <c r="C32" s="289"/>
      <c r="D32" s="43"/>
      <c r="E32" s="291"/>
    </row>
    <row r="33" spans="2:5" s="553" customFormat="1" ht="21" hidden="1" customHeight="1">
      <c r="B33" s="290" t="s">
        <v>101</v>
      </c>
      <c r="C33" s="289"/>
      <c r="D33" s="43"/>
      <c r="E33" s="291"/>
    </row>
    <row r="34" spans="2:5" s="553" customFormat="1" ht="21" customHeight="1">
      <c r="B34" s="1129" t="s">
        <v>458</v>
      </c>
      <c r="C34" s="289"/>
      <c r="D34" s="43">
        <v>219033</v>
      </c>
      <c r="E34" s="291">
        <v>282248</v>
      </c>
    </row>
    <row r="35" spans="2:5" s="553" customFormat="1" ht="21" customHeight="1">
      <c r="B35" s="1129" t="s">
        <v>459</v>
      </c>
      <c r="C35" s="289"/>
      <c r="D35" s="43">
        <v>-75199512</v>
      </c>
      <c r="E35" s="291">
        <v>-87477523</v>
      </c>
    </row>
    <row r="36" spans="2:5" s="553" customFormat="1" ht="21" hidden="1" customHeight="1">
      <c r="B36" s="290" t="s">
        <v>219</v>
      </c>
      <c r="C36" s="289"/>
      <c r="D36" s="43"/>
      <c r="E36" s="291"/>
    </row>
    <row r="37" spans="2:5" s="553" customFormat="1" ht="21" customHeight="1">
      <c r="B37" s="1129" t="s">
        <v>460</v>
      </c>
      <c r="C37" s="289"/>
      <c r="D37" s="43">
        <v>-446482</v>
      </c>
      <c r="E37" s="291">
        <v>-776255</v>
      </c>
    </row>
    <row r="38" spans="2:5" s="553" customFormat="1" ht="21" hidden="1" customHeight="1">
      <c r="B38" s="290" t="s">
        <v>220</v>
      </c>
      <c r="C38" s="289"/>
      <c r="D38" s="43"/>
      <c r="E38" s="291"/>
    </row>
    <row r="39" spans="2:5" s="553" customFormat="1" ht="21" hidden="1" customHeight="1">
      <c r="B39" s="290" t="s">
        <v>221</v>
      </c>
      <c r="C39" s="289"/>
      <c r="D39" s="43"/>
      <c r="E39" s="291"/>
    </row>
    <row r="40" spans="2:5" s="553" customFormat="1" ht="21" hidden="1" customHeight="1">
      <c r="B40" s="290" t="s">
        <v>222</v>
      </c>
      <c r="C40" s="289"/>
      <c r="D40" s="43"/>
      <c r="E40" s="291"/>
    </row>
    <row r="41" spans="2:5" s="553" customFormat="1" ht="21" hidden="1" customHeight="1">
      <c r="B41" s="290" t="s">
        <v>223</v>
      </c>
      <c r="C41" s="289"/>
      <c r="D41" s="43"/>
      <c r="E41" s="291"/>
    </row>
    <row r="42" spans="2:5" s="553" customFormat="1" ht="21" hidden="1" customHeight="1">
      <c r="B42" s="290" t="s">
        <v>224</v>
      </c>
      <c r="C42" s="289"/>
      <c r="D42" s="43"/>
      <c r="E42" s="291"/>
    </row>
    <row r="43" spans="2:5" s="553" customFormat="1" ht="21" hidden="1" customHeight="1">
      <c r="B43" s="290" t="s">
        <v>225</v>
      </c>
      <c r="C43" s="289"/>
      <c r="D43" s="43"/>
      <c r="E43" s="291"/>
    </row>
    <row r="44" spans="2:5" s="553" customFormat="1" ht="21" hidden="1" customHeight="1">
      <c r="B44" s="290" t="s">
        <v>226</v>
      </c>
      <c r="C44" s="289"/>
      <c r="D44" s="43"/>
      <c r="E44" s="291"/>
    </row>
    <row r="45" spans="2:5" s="553" customFormat="1" ht="21" hidden="1" customHeight="1">
      <c r="B45" s="290" t="s">
        <v>227</v>
      </c>
      <c r="C45" s="289"/>
      <c r="D45" s="43"/>
      <c r="E45" s="291"/>
    </row>
    <row r="46" spans="2:5" s="553" customFormat="1" ht="21" hidden="1" customHeight="1">
      <c r="B46" s="290" t="s">
        <v>37</v>
      </c>
      <c r="C46" s="289"/>
      <c r="D46" s="43"/>
      <c r="E46" s="291"/>
    </row>
    <row r="47" spans="2:5" s="553" customFormat="1" ht="21" hidden="1" customHeight="1">
      <c r="B47" s="290" t="s">
        <v>36</v>
      </c>
      <c r="C47" s="289"/>
      <c r="D47" s="43"/>
      <c r="E47" s="291"/>
    </row>
    <row r="48" spans="2:5" s="553" customFormat="1" ht="21" customHeight="1">
      <c r="B48" s="290" t="s">
        <v>455</v>
      </c>
      <c r="C48" s="289"/>
      <c r="D48" s="43">
        <v>157919</v>
      </c>
      <c r="E48" s="291">
        <v>153519</v>
      </c>
    </row>
    <row r="49" spans="2:5" s="553" customFormat="1" ht="21" hidden="1" customHeight="1">
      <c r="B49" s="290" t="s">
        <v>228</v>
      </c>
      <c r="C49" s="289"/>
      <c r="D49" s="43"/>
      <c r="E49" s="291"/>
    </row>
    <row r="50" spans="2:5" s="553" customFormat="1" ht="21" hidden="1" customHeight="1">
      <c r="B50" s="290" t="s">
        <v>229</v>
      </c>
      <c r="C50" s="289"/>
      <c r="D50" s="43"/>
      <c r="E50" s="291"/>
    </row>
    <row r="51" spans="2:5" s="553" customFormat="1" ht="21" customHeight="1">
      <c r="B51" s="1129" t="s">
        <v>457</v>
      </c>
      <c r="C51" s="289"/>
      <c r="D51" s="43">
        <v>-1876838</v>
      </c>
      <c r="E51" s="291">
        <v>-3820405</v>
      </c>
    </row>
    <row r="52" spans="2:5" s="553" customFormat="1" ht="21" customHeight="1">
      <c r="B52" s="1128" t="s">
        <v>461</v>
      </c>
      <c r="C52" s="543"/>
      <c r="D52" s="544">
        <f>SUM(D26:D51)</f>
        <v>-77145880</v>
      </c>
      <c r="E52" s="551">
        <f>SUM(E26:E51)</f>
        <v>-91638416</v>
      </c>
    </row>
    <row r="53" spans="2:5" s="553" customFormat="1" ht="21" hidden="1" customHeight="1">
      <c r="B53" s="290" t="s">
        <v>230</v>
      </c>
      <c r="C53" s="289"/>
      <c r="D53" s="43">
        <v>0</v>
      </c>
      <c r="E53" s="291"/>
    </row>
    <row r="54" spans="2:5" s="553" customFormat="1" ht="21" hidden="1" customHeight="1">
      <c r="B54" s="290" t="s">
        <v>231</v>
      </c>
      <c r="C54" s="289"/>
      <c r="D54" s="43">
        <v>0</v>
      </c>
      <c r="E54" s="291"/>
    </row>
    <row r="55" spans="2:5" s="553" customFormat="1" ht="21" hidden="1" customHeight="1">
      <c r="B55" s="290" t="s">
        <v>232</v>
      </c>
      <c r="C55" s="289"/>
      <c r="D55" s="43">
        <v>0</v>
      </c>
      <c r="E55" s="291">
        <v>0</v>
      </c>
    </row>
    <row r="56" spans="2:5" s="553" customFormat="1" ht="21" hidden="1" customHeight="1">
      <c r="B56" s="290" t="s">
        <v>233</v>
      </c>
      <c r="C56" s="289"/>
      <c r="D56" s="43">
        <v>0</v>
      </c>
      <c r="E56" s="291">
        <v>0</v>
      </c>
    </row>
    <row r="57" spans="2:5" s="553" customFormat="1" ht="21" hidden="1" customHeight="1">
      <c r="B57" s="290" t="s">
        <v>234</v>
      </c>
      <c r="C57" s="289"/>
      <c r="D57" s="43">
        <v>0</v>
      </c>
      <c r="E57" s="291">
        <v>0</v>
      </c>
    </row>
    <row r="58" spans="2:5" s="553" customFormat="1" ht="21" hidden="1" customHeight="1">
      <c r="B58" s="290" t="s">
        <v>235</v>
      </c>
      <c r="C58" s="289"/>
      <c r="D58" s="43">
        <v>0</v>
      </c>
      <c r="E58" s="291">
        <v>0</v>
      </c>
    </row>
    <row r="59" spans="2:5" s="553" customFormat="1" ht="21" customHeight="1">
      <c r="B59" s="1129" t="s">
        <v>462</v>
      </c>
      <c r="C59" s="289"/>
      <c r="D59" s="43">
        <v>12838304</v>
      </c>
      <c r="E59" s="291">
        <v>96978475</v>
      </c>
    </row>
    <row r="60" spans="2:5" s="553" customFormat="1" ht="21" customHeight="1">
      <c r="B60" s="1129" t="s">
        <v>463</v>
      </c>
      <c r="C60" s="289"/>
      <c r="D60" s="43">
        <v>57030332</v>
      </c>
      <c r="E60" s="291">
        <v>412752</v>
      </c>
    </row>
    <row r="61" spans="2:5" s="553" customFormat="1" ht="21" customHeight="1">
      <c r="B61" s="1128" t="s">
        <v>464</v>
      </c>
      <c r="C61" s="543"/>
      <c r="D61" s="544">
        <f>SUM(D55:D60)</f>
        <v>69868636</v>
      </c>
      <c r="E61" s="551">
        <f>SUM(E55:E60)</f>
        <v>97391227</v>
      </c>
    </row>
    <row r="62" spans="2:5" s="553" customFormat="1" ht="21" hidden="1" customHeight="1">
      <c r="B62" s="290" t="s">
        <v>236</v>
      </c>
      <c r="C62" s="289"/>
      <c r="D62" s="43">
        <v>0</v>
      </c>
      <c r="E62" s="291">
        <v>0</v>
      </c>
    </row>
    <row r="63" spans="2:5" s="553" customFormat="1" ht="21" customHeight="1">
      <c r="B63" s="1129" t="s">
        <v>465</v>
      </c>
      <c r="C63" s="289"/>
      <c r="D63" s="43">
        <v>-71332064</v>
      </c>
      <c r="E63" s="291">
        <v>-70254242</v>
      </c>
    </row>
    <row r="64" spans="2:5" s="553" customFormat="1" ht="21" hidden="1" customHeight="1">
      <c r="B64" s="290" t="s">
        <v>237</v>
      </c>
      <c r="C64" s="289"/>
      <c r="D64" s="43"/>
      <c r="E64" s="291"/>
    </row>
    <row r="65" spans="2:5" s="553" customFormat="1" ht="21" hidden="1" customHeight="1">
      <c r="B65" s="290" t="s">
        <v>238</v>
      </c>
      <c r="C65" s="289"/>
      <c r="D65" s="43"/>
      <c r="E65" s="291"/>
    </row>
    <row r="66" spans="2:5" s="553" customFormat="1" ht="21" hidden="1" customHeight="1">
      <c r="B66" s="290" t="s">
        <v>222</v>
      </c>
      <c r="C66" s="289"/>
      <c r="D66" s="43"/>
      <c r="E66" s="291"/>
    </row>
    <row r="67" spans="2:5" s="553" customFormat="1" ht="21" customHeight="1">
      <c r="B67" s="290" t="s">
        <v>466</v>
      </c>
      <c r="C67" s="289"/>
      <c r="D67" s="43">
        <v>-141450503</v>
      </c>
      <c r="E67" s="291">
        <v>-134648725</v>
      </c>
    </row>
    <row r="68" spans="2:5" s="553" customFormat="1" ht="21" hidden="1" customHeight="1">
      <c r="B68" s="290" t="s">
        <v>37</v>
      </c>
      <c r="C68" s="289"/>
      <c r="D68" s="43"/>
      <c r="E68" s="291"/>
    </row>
    <row r="69" spans="2:5" s="553" customFormat="1" ht="21" hidden="1" customHeight="1">
      <c r="B69" s="290" t="s">
        <v>228</v>
      </c>
      <c r="C69" s="289"/>
      <c r="D69" s="43"/>
      <c r="E69" s="291"/>
    </row>
    <row r="70" spans="2:5" s="553" customFormat="1" ht="21" hidden="1" customHeight="1">
      <c r="B70" s="290" t="s">
        <v>54</v>
      </c>
      <c r="C70" s="289"/>
      <c r="D70" s="43"/>
      <c r="E70" s="291"/>
    </row>
    <row r="71" spans="2:5" s="553" customFormat="1" ht="21" customHeight="1">
      <c r="B71" s="1128" t="s">
        <v>467</v>
      </c>
      <c r="C71" s="545"/>
      <c r="D71" s="546">
        <f>SUM(D61:D70)</f>
        <v>-142913931</v>
      </c>
      <c r="E71" s="547">
        <f>SUM(E61:E70)</f>
        <v>-107511740</v>
      </c>
    </row>
    <row r="72" spans="2:5" s="553" customFormat="1" ht="21" hidden="1" customHeight="1">
      <c r="B72" s="542" t="s">
        <v>173</v>
      </c>
      <c r="C72" s="545"/>
      <c r="D72" s="546">
        <f>+D25+D52+D71</f>
        <v>-59521690</v>
      </c>
      <c r="E72" s="547">
        <f>+E25+E52+E71</f>
        <v>-19498986</v>
      </c>
    </row>
    <row r="73" spans="2:5" s="553" customFormat="1" ht="21" hidden="1" customHeight="1">
      <c r="B73" s="556" t="s">
        <v>239</v>
      </c>
      <c r="C73" s="543"/>
      <c r="D73" s="557">
        <v>0</v>
      </c>
      <c r="E73" s="558">
        <v>0</v>
      </c>
    </row>
    <row r="74" spans="2:5" s="553" customFormat="1" ht="21" hidden="1" customHeight="1">
      <c r="B74" s="559" t="s">
        <v>239</v>
      </c>
      <c r="C74" s="543"/>
      <c r="D74" s="557">
        <v>0</v>
      </c>
      <c r="E74" s="558">
        <v>0</v>
      </c>
    </row>
    <row r="75" spans="2:5" s="553" customFormat="1" ht="21" customHeight="1">
      <c r="B75" s="1128" t="s">
        <v>468</v>
      </c>
      <c r="C75" s="545"/>
      <c r="D75" s="546">
        <f>+D72+D73+D74</f>
        <v>-59521690</v>
      </c>
      <c r="E75" s="547">
        <f>+E72+E73+E74</f>
        <v>-19498986</v>
      </c>
    </row>
    <row r="76" spans="2:5" s="553" customFormat="1" ht="21" customHeight="1">
      <c r="B76" s="1129" t="s">
        <v>469</v>
      </c>
      <c r="C76" s="289"/>
      <c r="D76" s="43">
        <v>64876443</v>
      </c>
      <c r="E76" s="291">
        <v>32953529</v>
      </c>
    </row>
    <row r="77" spans="2:5" s="553" customFormat="1" ht="21" customHeight="1" thickBot="1">
      <c r="B77" s="1130" t="s">
        <v>470</v>
      </c>
      <c r="C77" s="548">
        <v>7</v>
      </c>
      <c r="D77" s="549">
        <f>+D72+D76</f>
        <v>5354753</v>
      </c>
      <c r="E77" s="550">
        <f>+E72+E76</f>
        <v>13454543</v>
      </c>
    </row>
    <row r="78" spans="2:5">
      <c r="D78" s="554"/>
      <c r="E78" s="554"/>
    </row>
    <row r="79" spans="2:5">
      <c r="D79" s="560"/>
      <c r="E79" s="560"/>
    </row>
    <row r="80" spans="2:5">
      <c r="D80" s="555"/>
      <c r="E80" s="4"/>
    </row>
    <row r="82" spans="3:5">
      <c r="C82" s="3"/>
      <c r="D82" s="3"/>
      <c r="E82" s="4"/>
    </row>
    <row r="87" spans="3:5">
      <c r="D87" s="786"/>
    </row>
    <row r="88" spans="3:5">
      <c r="D88" s="786"/>
    </row>
    <row r="90" spans="3:5">
      <c r="D90" s="786"/>
    </row>
    <row r="94" spans="3:5">
      <c r="D94" s="786"/>
    </row>
    <row r="95" spans="3:5">
      <c r="D95" s="786"/>
    </row>
    <row r="96" spans="3:5">
      <c r="D96" s="78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K33"/>
  <sheetViews>
    <sheetView showGridLines="0" zoomScaleNormal="100" workbookViewId="0">
      <selection activeCell="E12" sqref="E12"/>
    </sheetView>
  </sheetViews>
  <sheetFormatPr baseColWidth="10" defaultColWidth="30.7109375" defaultRowHeight="11.25"/>
  <cols>
    <col min="1" max="1" width="10.85546875" style="94" customWidth="1"/>
    <col min="2" max="2" width="44.28515625" style="94" customWidth="1"/>
    <col min="3" max="4" width="13.7109375" style="94" customWidth="1"/>
    <col min="5" max="6" width="13" style="94" customWidth="1"/>
    <col min="7" max="7" width="12.140625" style="94" customWidth="1"/>
    <col min="8" max="8" width="14.5703125" style="94" customWidth="1"/>
    <col min="9" max="9" width="13.7109375" style="94" customWidth="1"/>
    <col min="10" max="10" width="11.7109375" style="94" customWidth="1"/>
    <col min="11" max="16384" width="30.7109375" style="94"/>
  </cols>
  <sheetData>
    <row r="1" spans="2:11" ht="12" thickBot="1"/>
    <row r="2" spans="2:11" ht="13.5" customHeight="1">
      <c r="B2" s="1499" t="s">
        <v>871</v>
      </c>
      <c r="C2" s="301">
        <v>43008</v>
      </c>
      <c r="D2" s="302">
        <v>42735</v>
      </c>
    </row>
    <row r="3" spans="2:11">
      <c r="B3" s="1500"/>
      <c r="C3" s="387" t="s">
        <v>391</v>
      </c>
      <c r="D3" s="388" t="s">
        <v>391</v>
      </c>
    </row>
    <row r="4" spans="2:11" ht="21" customHeight="1">
      <c r="B4" s="97" t="s">
        <v>872</v>
      </c>
      <c r="C4" s="699">
        <v>2636573</v>
      </c>
      <c r="D4" s="119">
        <v>2628225</v>
      </c>
      <c r="E4"/>
      <c r="F4"/>
      <c r="G4"/>
      <c r="H4"/>
      <c r="I4"/>
      <c r="J4"/>
      <c r="K4"/>
    </row>
    <row r="5" spans="2:11" ht="21" customHeight="1" thickBot="1">
      <c r="B5" s="1243" t="s">
        <v>873</v>
      </c>
      <c r="C5" s="351">
        <v>2636573</v>
      </c>
      <c r="D5" s="352">
        <v>2628225</v>
      </c>
      <c r="E5"/>
      <c r="F5"/>
      <c r="G5"/>
      <c r="H5"/>
      <c r="I5"/>
      <c r="J5"/>
      <c r="K5"/>
    </row>
    <row r="6" spans="2:11" ht="21" customHeight="1">
      <c r="B6" s="97" t="s">
        <v>874</v>
      </c>
      <c r="C6" s="699">
        <v>1293716</v>
      </c>
      <c r="D6" s="699">
        <v>1277574</v>
      </c>
      <c r="E6"/>
      <c r="F6"/>
      <c r="G6"/>
      <c r="H6"/>
      <c r="I6"/>
      <c r="J6"/>
      <c r="K6"/>
    </row>
    <row r="7" spans="2:11" ht="21" customHeight="1" thickBot="1">
      <c r="B7" s="350" t="s">
        <v>875</v>
      </c>
      <c r="C7" s="351">
        <v>1293716</v>
      </c>
      <c r="D7" s="352">
        <v>1277574</v>
      </c>
      <c r="E7"/>
      <c r="F7"/>
      <c r="G7"/>
      <c r="H7"/>
      <c r="I7"/>
      <c r="J7"/>
      <c r="K7"/>
    </row>
    <row r="8" spans="2:11" ht="15.75" thickBot="1">
      <c r="E8"/>
      <c r="F8"/>
      <c r="G8"/>
      <c r="H8"/>
      <c r="I8"/>
      <c r="J8"/>
      <c r="K8"/>
    </row>
    <row r="9" spans="2:11" ht="13.5" customHeight="1">
      <c r="B9" s="1499" t="s">
        <v>876</v>
      </c>
      <c r="C9" s="301">
        <v>43008</v>
      </c>
      <c r="D9" s="302">
        <v>42735</v>
      </c>
      <c r="E9"/>
      <c r="F9"/>
      <c r="G9"/>
      <c r="H9"/>
      <c r="I9"/>
      <c r="J9"/>
      <c r="K9"/>
    </row>
    <row r="10" spans="2:11" ht="15">
      <c r="B10" s="1500"/>
      <c r="C10" s="360" t="s">
        <v>391</v>
      </c>
      <c r="D10" s="361" t="s">
        <v>391</v>
      </c>
      <c r="E10"/>
      <c r="F10"/>
      <c r="G10"/>
      <c r="H10"/>
      <c r="I10"/>
      <c r="J10"/>
      <c r="K10"/>
    </row>
    <row r="11" spans="2:11" ht="21" customHeight="1">
      <c r="B11" s="207" t="s">
        <v>877</v>
      </c>
      <c r="C11" s="208">
        <v>2628225</v>
      </c>
      <c r="D11" s="209">
        <v>547288</v>
      </c>
      <c r="E11"/>
      <c r="F11"/>
      <c r="G11"/>
      <c r="H11"/>
      <c r="I11"/>
      <c r="J11"/>
      <c r="K11"/>
    </row>
    <row r="12" spans="2:11" ht="21" customHeight="1">
      <c r="B12" s="97" t="s">
        <v>659</v>
      </c>
      <c r="C12" s="118">
        <v>221132</v>
      </c>
      <c r="D12" s="119">
        <v>2561407</v>
      </c>
      <c r="E12"/>
      <c r="F12"/>
      <c r="G12"/>
      <c r="H12"/>
      <c r="I12"/>
      <c r="J12"/>
      <c r="K12"/>
    </row>
    <row r="13" spans="2:11" ht="21" customHeight="1">
      <c r="B13" s="97" t="s">
        <v>878</v>
      </c>
      <c r="C13" s="118">
        <v>-46947</v>
      </c>
      <c r="D13" s="119">
        <v>-448719</v>
      </c>
      <c r="E13"/>
      <c r="F13"/>
      <c r="G13"/>
      <c r="H13"/>
      <c r="I13"/>
      <c r="J13"/>
      <c r="K13"/>
    </row>
    <row r="14" spans="2:11" ht="21" customHeight="1">
      <c r="B14" s="267" t="s">
        <v>851</v>
      </c>
      <c r="C14" s="118">
        <v>-165837</v>
      </c>
      <c r="D14" s="119">
        <v>-31751</v>
      </c>
      <c r="E14"/>
      <c r="F14"/>
      <c r="G14"/>
      <c r="H14"/>
      <c r="I14"/>
      <c r="J14"/>
      <c r="K14"/>
    </row>
    <row r="15" spans="2:11" ht="21" customHeight="1">
      <c r="B15" s="268" t="s">
        <v>879</v>
      </c>
      <c r="C15" s="208">
        <v>8348</v>
      </c>
      <c r="D15" s="209">
        <v>2080937</v>
      </c>
      <c r="E15"/>
      <c r="F15"/>
      <c r="G15"/>
      <c r="H15"/>
      <c r="I15"/>
      <c r="J15"/>
      <c r="K15"/>
    </row>
    <row r="16" spans="2:11" ht="21" customHeight="1" thickBot="1">
      <c r="B16" s="1200" t="s">
        <v>3</v>
      </c>
      <c r="C16" s="351">
        <v>2636573</v>
      </c>
      <c r="D16" s="352">
        <v>2628225</v>
      </c>
      <c r="E16"/>
      <c r="F16"/>
      <c r="G16"/>
      <c r="H16"/>
      <c r="I16"/>
      <c r="J16"/>
      <c r="K16"/>
    </row>
    <row r="17" spans="3:11" ht="15">
      <c r="E17"/>
      <c r="F17"/>
      <c r="G17"/>
      <c r="H17"/>
      <c r="I17"/>
      <c r="J17"/>
      <c r="K17"/>
    </row>
    <row r="18" spans="3:11" ht="15">
      <c r="C18" s="113"/>
      <c r="D18" s="113"/>
      <c r="E18"/>
      <c r="F18"/>
      <c r="G18"/>
      <c r="H18"/>
      <c r="I18"/>
      <c r="J18"/>
      <c r="K18"/>
    </row>
    <row r="19" spans="3:11" ht="15">
      <c r="E19"/>
      <c r="F19"/>
      <c r="G19"/>
      <c r="H19"/>
      <c r="I19"/>
      <c r="J19"/>
      <c r="K19"/>
    </row>
    <row r="20" spans="3:11" ht="15">
      <c r="E20"/>
      <c r="F20"/>
      <c r="G20"/>
      <c r="H20"/>
      <c r="I20"/>
      <c r="J20"/>
      <c r="K20"/>
    </row>
    <row r="21" spans="3:11" ht="15">
      <c r="E21"/>
      <c r="F21"/>
      <c r="G21"/>
      <c r="H21"/>
      <c r="I21"/>
      <c r="J21"/>
      <c r="K21"/>
    </row>
    <row r="22" spans="3:11" ht="15">
      <c r="E22"/>
      <c r="F22"/>
      <c r="G22"/>
      <c r="H22"/>
      <c r="I22"/>
      <c r="J22"/>
      <c r="K22"/>
    </row>
    <row r="23" spans="3:11" ht="15">
      <c r="E23"/>
      <c r="F23"/>
      <c r="G23"/>
      <c r="H23"/>
      <c r="I23"/>
      <c r="J23"/>
      <c r="K23"/>
    </row>
    <row r="24" spans="3:11" ht="15">
      <c r="E24"/>
      <c r="F24"/>
      <c r="G24"/>
      <c r="H24"/>
      <c r="I24"/>
      <c r="J24"/>
      <c r="K24"/>
    </row>
    <row r="25" spans="3:11" ht="15">
      <c r="E25"/>
      <c r="F25"/>
      <c r="G25"/>
      <c r="H25"/>
      <c r="I25"/>
      <c r="J25"/>
      <c r="K25"/>
    </row>
    <row r="26" spans="3:11" ht="15">
      <c r="E26"/>
      <c r="F26"/>
      <c r="G26"/>
      <c r="H26"/>
      <c r="I26"/>
      <c r="J26"/>
      <c r="K26"/>
    </row>
    <row r="27" spans="3:11" ht="15">
      <c r="D27" s="105"/>
      <c r="E27"/>
      <c r="F27"/>
      <c r="G27"/>
      <c r="H27"/>
      <c r="I27"/>
      <c r="J27"/>
      <c r="K27"/>
    </row>
    <row r="28" spans="3:11" ht="15">
      <c r="D28" s="105"/>
      <c r="E28"/>
      <c r="F28"/>
      <c r="G28"/>
      <c r="H28"/>
      <c r="I28"/>
      <c r="J28"/>
      <c r="K28"/>
    </row>
    <row r="29" spans="3:11" ht="15">
      <c r="D29" s="105"/>
      <c r="E29"/>
      <c r="F29"/>
      <c r="G29"/>
      <c r="H29"/>
      <c r="I29"/>
      <c r="J29"/>
      <c r="K29"/>
    </row>
    <row r="30" spans="3:11" ht="15">
      <c r="E30"/>
      <c r="F30"/>
      <c r="G30"/>
      <c r="H30"/>
      <c r="I30"/>
      <c r="J30"/>
      <c r="K30"/>
    </row>
    <row r="31" spans="3:11" ht="15">
      <c r="E31"/>
      <c r="F31"/>
      <c r="G31"/>
      <c r="H31"/>
      <c r="I31"/>
      <c r="J31"/>
      <c r="K31"/>
    </row>
    <row r="32" spans="3:11" ht="15">
      <c r="E32"/>
      <c r="F32"/>
      <c r="G32"/>
      <c r="H32"/>
      <c r="I32"/>
      <c r="J32"/>
      <c r="K32"/>
    </row>
    <row r="33" spans="5:11" ht="15">
      <c r="E33"/>
      <c r="F33"/>
      <c r="G33"/>
      <c r="H33"/>
      <c r="I33"/>
      <c r="J33"/>
      <c r="K33"/>
    </row>
  </sheetData>
  <mergeCells count="2">
    <mergeCell ref="B2:B3"/>
    <mergeCell ref="B9:B10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7">
    <pageSetUpPr fitToPage="1"/>
  </sheetPr>
  <dimension ref="A1:W88"/>
  <sheetViews>
    <sheetView showGridLines="0" tabSelected="1" topLeftCell="C1" zoomScaleNormal="100" workbookViewId="0">
      <selection activeCell="H5" sqref="H5"/>
    </sheetView>
  </sheetViews>
  <sheetFormatPr baseColWidth="10" defaultRowHeight="10.5"/>
  <cols>
    <col min="1" max="1" width="8.5703125" style="282" customWidth="1"/>
    <col min="2" max="2" width="43" style="282" customWidth="1"/>
    <col min="3" max="3" width="17.140625" style="282" customWidth="1"/>
    <col min="4" max="4" width="13.7109375" style="689" customWidth="1"/>
    <col min="5" max="7" width="13.7109375" style="282" customWidth="1"/>
    <col min="8" max="8" width="10" style="282" customWidth="1"/>
    <col min="9" max="9" width="46.28515625" style="282" bestFit="1" customWidth="1"/>
    <col min="10" max="11" width="13.7109375" style="282" customWidth="1"/>
    <col min="12" max="14" width="11.42578125" style="282"/>
    <col min="15" max="15" width="25.140625" style="282" customWidth="1"/>
    <col min="16" max="16" width="12.28515625" style="282" customWidth="1"/>
    <col min="17" max="17" width="12.140625" style="282" bestFit="1" customWidth="1"/>
    <col min="18" max="16384" width="11.42578125" style="282"/>
  </cols>
  <sheetData>
    <row r="1" spans="1:23" ht="21.75" thickBot="1">
      <c r="A1" s="5"/>
      <c r="B1" s="5"/>
      <c r="C1" s="5"/>
      <c r="D1" s="108"/>
      <c r="E1" s="5"/>
      <c r="K1" s="689"/>
      <c r="L1"/>
      <c r="M1"/>
      <c r="S1" s="1248">
        <v>40178</v>
      </c>
      <c r="T1" s="1249">
        <v>43008</v>
      </c>
      <c r="U1" s="505" t="s">
        <v>897</v>
      </c>
      <c r="V1" s="685" t="s">
        <v>898</v>
      </c>
      <c r="W1" s="564" t="s">
        <v>899</v>
      </c>
    </row>
    <row r="2" spans="1:23" ht="15" customHeight="1" thickBot="1">
      <c r="B2" s="1504" t="s">
        <v>880</v>
      </c>
      <c r="C2" s="1506" t="s">
        <v>881</v>
      </c>
      <c r="D2" s="1510" t="s">
        <v>882</v>
      </c>
      <c r="E2" s="333">
        <v>43008</v>
      </c>
      <c r="F2" s="334">
        <v>42735</v>
      </c>
      <c r="G2"/>
      <c r="H2"/>
      <c r="I2" s="1512" t="s">
        <v>1070</v>
      </c>
      <c r="J2" s="333">
        <v>43008</v>
      </c>
      <c r="K2" s="1514" t="s">
        <v>608</v>
      </c>
      <c r="L2"/>
      <c r="M2"/>
      <c r="O2" s="1244" t="s">
        <v>889</v>
      </c>
      <c r="P2" s="565">
        <v>164247825</v>
      </c>
      <c r="S2" s="686">
        <v>90.28</v>
      </c>
      <c r="T2" s="687">
        <v>115.51</v>
      </c>
      <c r="U2" s="688">
        <v>0.2794638901196278</v>
      </c>
      <c r="V2" s="274">
        <v>1.5</v>
      </c>
      <c r="W2" s="563">
        <v>1.9191958351794418</v>
      </c>
    </row>
    <row r="3" spans="1:23" ht="12.75" customHeight="1">
      <c r="B3" s="1505"/>
      <c r="C3" s="1507"/>
      <c r="D3" s="1511"/>
      <c r="E3" s="476" t="s">
        <v>391</v>
      </c>
      <c r="F3" s="477" t="s">
        <v>391</v>
      </c>
      <c r="G3"/>
      <c r="H3"/>
      <c r="I3" s="1513"/>
      <c r="J3" s="476" t="s">
        <v>391</v>
      </c>
      <c r="K3" s="1515"/>
      <c r="L3"/>
      <c r="M3"/>
      <c r="O3" s="1245" t="s">
        <v>890</v>
      </c>
      <c r="P3" s="566">
        <v>878720246</v>
      </c>
    </row>
    <row r="4" spans="1:23" ht="14.1" customHeight="1">
      <c r="B4" s="107" t="s">
        <v>287</v>
      </c>
      <c r="C4" s="111" t="s">
        <v>10</v>
      </c>
      <c r="D4" s="684" t="s">
        <v>887</v>
      </c>
      <c r="E4" s="745">
        <v>7568632</v>
      </c>
      <c r="F4" s="746">
        <v>7507300</v>
      </c>
      <c r="G4"/>
      <c r="H4"/>
      <c r="I4" s="107" t="s">
        <v>92</v>
      </c>
      <c r="J4" s="1566">
        <v>13823822</v>
      </c>
      <c r="K4" s="1567">
        <v>43311</v>
      </c>
      <c r="L4"/>
      <c r="M4"/>
      <c r="O4" s="1246" t="s">
        <v>891</v>
      </c>
      <c r="P4" s="595">
        <v>1042968071</v>
      </c>
    </row>
    <row r="5" spans="1:23" ht="14.1" customHeight="1">
      <c r="B5" s="107" t="s">
        <v>254</v>
      </c>
      <c r="C5" s="111" t="s">
        <v>10</v>
      </c>
      <c r="D5" s="684" t="s">
        <v>887</v>
      </c>
      <c r="E5" s="745">
        <v>6687815</v>
      </c>
      <c r="F5" s="746">
        <v>6457521</v>
      </c>
      <c r="G5"/>
      <c r="H5"/>
      <c r="I5" s="107" t="s">
        <v>92</v>
      </c>
      <c r="J5" s="1566">
        <v>5175490</v>
      </c>
      <c r="K5" s="1567">
        <v>43100</v>
      </c>
      <c r="L5"/>
      <c r="M5"/>
      <c r="O5" s="1245" t="s">
        <v>892</v>
      </c>
      <c r="P5" s="566">
        <v>607570</v>
      </c>
    </row>
    <row r="6" spans="1:23" ht="14.1" customHeight="1" thickBot="1">
      <c r="B6" s="107" t="s">
        <v>253</v>
      </c>
      <c r="C6" s="111" t="s">
        <v>10</v>
      </c>
      <c r="D6" s="684" t="s">
        <v>887</v>
      </c>
      <c r="E6" s="745">
        <v>6229853</v>
      </c>
      <c r="F6" s="746">
        <v>6066080</v>
      </c>
      <c r="G6"/>
      <c r="H6"/>
      <c r="I6" s="107" t="s">
        <v>290</v>
      </c>
      <c r="J6" s="1566">
        <v>1795004</v>
      </c>
      <c r="K6" s="1567">
        <v>43447</v>
      </c>
      <c r="L6"/>
      <c r="M6"/>
      <c r="O6" s="1247" t="s">
        <v>893</v>
      </c>
      <c r="P6" s="567">
        <v>1043575641</v>
      </c>
    </row>
    <row r="7" spans="1:23" ht="13.5" customHeight="1">
      <c r="B7" s="107" t="s">
        <v>258</v>
      </c>
      <c r="C7" s="111" t="s">
        <v>10</v>
      </c>
      <c r="D7" s="684" t="s">
        <v>887</v>
      </c>
      <c r="E7" s="745">
        <v>689657</v>
      </c>
      <c r="F7" s="746">
        <v>652933</v>
      </c>
      <c r="G7"/>
      <c r="H7"/>
      <c r="I7" s="107" t="s">
        <v>290</v>
      </c>
      <c r="J7" s="1566">
        <v>1780045</v>
      </c>
      <c r="K7" s="1567">
        <v>43102</v>
      </c>
      <c r="L7"/>
      <c r="M7"/>
      <c r="O7" s="1244" t="s">
        <v>894</v>
      </c>
      <c r="P7" s="565">
        <v>1739800356</v>
      </c>
    </row>
    <row r="8" spans="1:23" ht="13.5" customHeight="1">
      <c r="B8" s="107" t="s">
        <v>248</v>
      </c>
      <c r="C8" s="111" t="s">
        <v>10</v>
      </c>
      <c r="D8" s="684" t="s">
        <v>887</v>
      </c>
      <c r="E8" s="745">
        <v>446421</v>
      </c>
      <c r="F8" s="746">
        <v>441250</v>
      </c>
      <c r="G8"/>
      <c r="H8"/>
      <c r="I8" s="107" t="s">
        <v>348</v>
      </c>
      <c r="J8" s="1566">
        <v>1285100</v>
      </c>
      <c r="K8" s="1567">
        <v>43126</v>
      </c>
      <c r="L8"/>
      <c r="M8"/>
      <c r="O8" s="1245" t="s">
        <v>895</v>
      </c>
      <c r="P8" s="566">
        <v>-164247825</v>
      </c>
    </row>
    <row r="9" spans="1:23" ht="13.5" customHeight="1">
      <c r="B9" s="107" t="s">
        <v>246</v>
      </c>
      <c r="C9" s="111" t="s">
        <v>10</v>
      </c>
      <c r="D9" s="684" t="s">
        <v>887</v>
      </c>
      <c r="E9" s="745">
        <v>130165</v>
      </c>
      <c r="F9" s="746">
        <v>53592</v>
      </c>
      <c r="G9"/>
      <c r="H9"/>
      <c r="I9" s="107" t="s">
        <v>290</v>
      </c>
      <c r="J9" s="1566">
        <v>651912</v>
      </c>
      <c r="K9" s="1567">
        <v>43073</v>
      </c>
      <c r="L9"/>
      <c r="M9"/>
      <c r="O9" s="1245" t="s">
        <v>890</v>
      </c>
      <c r="P9" s="566">
        <v>-878720246</v>
      </c>
    </row>
    <row r="10" spans="1:23" ht="13.5" customHeight="1" thickBot="1">
      <c r="B10" s="107" t="s">
        <v>330</v>
      </c>
      <c r="C10" s="111" t="s">
        <v>10</v>
      </c>
      <c r="D10" s="684" t="s">
        <v>887</v>
      </c>
      <c r="E10" s="745">
        <v>66642</v>
      </c>
      <c r="F10" s="746">
        <v>0</v>
      </c>
      <c r="G10"/>
      <c r="H10"/>
      <c r="I10" s="107" t="s">
        <v>349</v>
      </c>
      <c r="J10" s="1566">
        <v>493917</v>
      </c>
      <c r="K10" s="1567">
        <v>43129</v>
      </c>
      <c r="L10"/>
      <c r="M10"/>
      <c r="O10" s="1247" t="s">
        <v>896</v>
      </c>
      <c r="P10" s="567">
        <v>696832285</v>
      </c>
    </row>
    <row r="11" spans="1:23" ht="13.5" customHeight="1" thickBot="1">
      <c r="B11" s="107" t="s">
        <v>331</v>
      </c>
      <c r="C11" s="111" t="s">
        <v>10</v>
      </c>
      <c r="D11" s="684" t="s">
        <v>887</v>
      </c>
      <c r="E11" s="745">
        <v>64634</v>
      </c>
      <c r="F11" s="746">
        <v>0</v>
      </c>
      <c r="G11"/>
      <c r="H11"/>
      <c r="I11" s="107" t="s">
        <v>350</v>
      </c>
      <c r="J11" s="1566">
        <v>448006</v>
      </c>
      <c r="K11" s="1567">
        <v>43174</v>
      </c>
      <c r="L11"/>
      <c r="M11"/>
    </row>
    <row r="12" spans="1:23" ht="13.5" customHeight="1">
      <c r="B12" s="107" t="s">
        <v>251</v>
      </c>
      <c r="C12" s="111" t="s">
        <v>10</v>
      </c>
      <c r="D12" s="684" t="s">
        <v>887</v>
      </c>
      <c r="E12" s="745">
        <v>54860</v>
      </c>
      <c r="F12" s="746">
        <v>108448</v>
      </c>
      <c r="G12"/>
      <c r="H12"/>
      <c r="I12" s="107" t="s">
        <v>322</v>
      </c>
      <c r="J12" s="1566">
        <v>373009</v>
      </c>
      <c r="K12" s="1567">
        <v>44132</v>
      </c>
      <c r="L12"/>
      <c r="M12"/>
      <c r="O12" s="1508" t="s">
        <v>204</v>
      </c>
      <c r="P12" s="568" t="s">
        <v>240</v>
      </c>
    </row>
    <row r="13" spans="1:23" ht="13.5" customHeight="1" thickBot="1">
      <c r="B13" s="107" t="s">
        <v>346</v>
      </c>
      <c r="C13" s="111" t="s">
        <v>10</v>
      </c>
      <c r="D13" s="684" t="s">
        <v>887</v>
      </c>
      <c r="E13" s="745">
        <v>53314</v>
      </c>
      <c r="F13" s="746">
        <v>0</v>
      </c>
      <c r="G13"/>
      <c r="H13"/>
      <c r="I13" s="107" t="s">
        <v>351</v>
      </c>
      <c r="J13" s="1566">
        <v>319272</v>
      </c>
      <c r="K13" s="1567">
        <v>43325</v>
      </c>
      <c r="L13"/>
      <c r="M13"/>
      <c r="O13" s="1509"/>
      <c r="P13" s="827">
        <v>1.4975994417365435</v>
      </c>
    </row>
    <row r="14" spans="1:23" ht="13.5" customHeight="1">
      <c r="B14" s="107" t="s">
        <v>250</v>
      </c>
      <c r="C14" s="111" t="s">
        <v>10</v>
      </c>
      <c r="D14" s="684" t="s">
        <v>887</v>
      </c>
      <c r="E14" s="745">
        <v>43286</v>
      </c>
      <c r="F14" s="746">
        <v>42785</v>
      </c>
      <c r="G14"/>
      <c r="H14"/>
      <c r="I14" s="107" t="s">
        <v>1071</v>
      </c>
      <c r="J14" s="1566">
        <v>299809</v>
      </c>
      <c r="K14" s="1567">
        <v>43501</v>
      </c>
      <c r="L14"/>
      <c r="M14"/>
    </row>
    <row r="15" spans="1:23" ht="13.5" customHeight="1">
      <c r="B15" s="107" t="s">
        <v>249</v>
      </c>
      <c r="C15" s="111" t="s">
        <v>10</v>
      </c>
      <c r="D15" s="684" t="s">
        <v>887</v>
      </c>
      <c r="E15" s="745">
        <v>31440</v>
      </c>
      <c r="F15" s="746">
        <v>31440</v>
      </c>
      <c r="G15"/>
      <c r="H15"/>
      <c r="I15" s="107" t="s">
        <v>352</v>
      </c>
      <c r="J15" s="1566">
        <v>284473</v>
      </c>
      <c r="K15" s="1567">
        <v>43189</v>
      </c>
      <c r="L15"/>
      <c r="M15"/>
    </row>
    <row r="16" spans="1:23" ht="13.5" customHeight="1">
      <c r="B16" s="107" t="s">
        <v>252</v>
      </c>
      <c r="C16" s="111" t="s">
        <v>10</v>
      </c>
      <c r="D16" s="684" t="s">
        <v>887</v>
      </c>
      <c r="E16" s="745">
        <v>24791</v>
      </c>
      <c r="F16" s="746">
        <v>24504</v>
      </c>
      <c r="G16"/>
      <c r="H16"/>
      <c r="I16" s="107" t="s">
        <v>353</v>
      </c>
      <c r="J16" s="1566">
        <v>190605</v>
      </c>
      <c r="K16" s="1567">
        <v>43250</v>
      </c>
      <c r="L16"/>
      <c r="M16"/>
    </row>
    <row r="17" spans="2:18" ht="13.5" customHeight="1">
      <c r="B17" s="107" t="s">
        <v>201</v>
      </c>
      <c r="C17" s="111" t="s">
        <v>10</v>
      </c>
      <c r="D17" s="684" t="s">
        <v>887</v>
      </c>
      <c r="E17" s="745">
        <v>24658</v>
      </c>
      <c r="F17" s="746">
        <v>20156</v>
      </c>
      <c r="G17"/>
      <c r="H17"/>
      <c r="I17" s="107" t="s">
        <v>295</v>
      </c>
      <c r="J17" s="1566">
        <v>178743</v>
      </c>
      <c r="K17" s="1567">
        <v>43266</v>
      </c>
      <c r="L17"/>
      <c r="M17"/>
    </row>
    <row r="18" spans="2:18" ht="13.5" customHeight="1">
      <c r="B18" s="107" t="s">
        <v>347</v>
      </c>
      <c r="C18" s="111" t="s">
        <v>10</v>
      </c>
      <c r="D18" s="684" t="s">
        <v>887</v>
      </c>
      <c r="E18" s="745">
        <v>13328</v>
      </c>
      <c r="F18" s="746">
        <v>0</v>
      </c>
      <c r="G18"/>
      <c r="H18"/>
      <c r="I18" s="107" t="s">
        <v>322</v>
      </c>
      <c r="J18" s="1566">
        <v>164923</v>
      </c>
      <c r="K18" s="1567">
        <v>43036</v>
      </c>
      <c r="L18"/>
      <c r="M18"/>
      <c r="N18"/>
      <c r="O18"/>
      <c r="P18"/>
      <c r="Q18"/>
      <c r="R18"/>
    </row>
    <row r="19" spans="2:18" ht="13.5" customHeight="1">
      <c r="B19" s="107" t="s">
        <v>254</v>
      </c>
      <c r="C19" s="111" t="s">
        <v>9</v>
      </c>
      <c r="D19" s="684" t="s">
        <v>887</v>
      </c>
      <c r="E19" s="745">
        <v>1218588</v>
      </c>
      <c r="F19" s="746">
        <v>1204472</v>
      </c>
      <c r="G19"/>
      <c r="H19"/>
      <c r="I19" s="107" t="s">
        <v>322</v>
      </c>
      <c r="J19" s="1566">
        <v>164923</v>
      </c>
      <c r="K19" s="1567">
        <v>43036</v>
      </c>
      <c r="L19"/>
      <c r="M19"/>
      <c r="N19"/>
      <c r="O19"/>
      <c r="P19"/>
      <c r="Q19"/>
      <c r="R19"/>
    </row>
    <row r="20" spans="2:18" ht="13.5" customHeight="1">
      <c r="B20" s="107" t="s">
        <v>287</v>
      </c>
      <c r="C20" s="111" t="s">
        <v>9</v>
      </c>
      <c r="D20" s="684" t="s">
        <v>887</v>
      </c>
      <c r="E20" s="745">
        <v>920447</v>
      </c>
      <c r="F20" s="746">
        <v>909783</v>
      </c>
      <c r="G20"/>
      <c r="H20"/>
      <c r="I20" s="107" t="s">
        <v>351</v>
      </c>
      <c r="J20" s="1566">
        <v>158305</v>
      </c>
      <c r="K20" s="1567">
        <v>43325</v>
      </c>
      <c r="L20"/>
      <c r="M20"/>
      <c r="N20"/>
      <c r="O20"/>
      <c r="P20"/>
      <c r="Q20"/>
      <c r="R20"/>
    </row>
    <row r="21" spans="2:18" ht="14.1" customHeight="1">
      <c r="B21" s="107" t="s">
        <v>247</v>
      </c>
      <c r="C21" s="111" t="s">
        <v>9</v>
      </c>
      <c r="D21" s="684" t="s">
        <v>887</v>
      </c>
      <c r="E21" s="745">
        <v>396706</v>
      </c>
      <c r="F21" s="746">
        <v>392111</v>
      </c>
      <c r="G21"/>
      <c r="H21"/>
      <c r="I21" s="107" t="s">
        <v>354</v>
      </c>
      <c r="J21" s="1566">
        <v>133217</v>
      </c>
      <c r="K21" s="1567">
        <v>43084</v>
      </c>
      <c r="L21"/>
      <c r="M21"/>
      <c r="N21"/>
      <c r="O21"/>
      <c r="P21"/>
      <c r="Q21"/>
      <c r="R21"/>
    </row>
    <row r="22" spans="2:18" ht="14.1" customHeight="1">
      <c r="B22" s="107" t="s">
        <v>253</v>
      </c>
      <c r="C22" s="111" t="s">
        <v>9</v>
      </c>
      <c r="D22" s="684" t="s">
        <v>887</v>
      </c>
      <c r="E22" s="745">
        <v>386523</v>
      </c>
      <c r="F22" s="746">
        <v>724569</v>
      </c>
      <c r="G22"/>
      <c r="H22"/>
      <c r="I22" s="107" t="s">
        <v>323</v>
      </c>
      <c r="J22" s="1566">
        <v>133217</v>
      </c>
      <c r="K22" s="1567">
        <v>43069</v>
      </c>
      <c r="L22"/>
      <c r="M22"/>
      <c r="N22"/>
      <c r="O22"/>
      <c r="P22"/>
      <c r="Q22"/>
      <c r="R22"/>
    </row>
    <row r="23" spans="2:18" ht="14.1" customHeight="1">
      <c r="B23" s="107" t="s">
        <v>319</v>
      </c>
      <c r="C23" s="111" t="s">
        <v>9</v>
      </c>
      <c r="D23" s="684" t="s">
        <v>887</v>
      </c>
      <c r="E23" s="745">
        <v>303621</v>
      </c>
      <c r="F23" s="746">
        <v>300103</v>
      </c>
      <c r="G23"/>
      <c r="H23"/>
      <c r="I23" s="107" t="s">
        <v>355</v>
      </c>
      <c r="J23" s="1566">
        <v>133217</v>
      </c>
      <c r="K23" s="1567">
        <v>43151</v>
      </c>
      <c r="L23"/>
      <c r="M23"/>
      <c r="N23"/>
      <c r="O23"/>
      <c r="P23"/>
      <c r="Q23"/>
      <c r="R23"/>
    </row>
    <row r="24" spans="2:18" ht="14.1" customHeight="1">
      <c r="B24" s="107" t="s">
        <v>202</v>
      </c>
      <c r="C24" s="111" t="s">
        <v>9</v>
      </c>
      <c r="D24" s="684" t="s">
        <v>887</v>
      </c>
      <c r="E24" s="745">
        <v>173000</v>
      </c>
      <c r="F24" s="746">
        <v>173790</v>
      </c>
      <c r="G24"/>
      <c r="H24"/>
      <c r="I24" s="107" t="s">
        <v>356</v>
      </c>
      <c r="J24" s="1566">
        <v>133217</v>
      </c>
      <c r="K24" s="1567">
        <v>43131</v>
      </c>
      <c r="L24"/>
      <c r="M24"/>
      <c r="N24"/>
      <c r="O24"/>
      <c r="P24"/>
      <c r="Q24"/>
      <c r="R24"/>
    </row>
    <row r="25" spans="2:18" ht="14.1" customHeight="1">
      <c r="B25" s="107" t="s">
        <v>256</v>
      </c>
      <c r="C25" s="111" t="s">
        <v>9</v>
      </c>
      <c r="D25" s="684" t="s">
        <v>887</v>
      </c>
      <c r="E25" s="745">
        <v>102922</v>
      </c>
      <c r="F25" s="746">
        <v>17126</v>
      </c>
      <c r="G25"/>
      <c r="H25"/>
      <c r="I25" s="107" t="s">
        <v>357</v>
      </c>
      <c r="J25" s="1566">
        <v>133217</v>
      </c>
      <c r="K25" s="1567">
        <v>43131</v>
      </c>
      <c r="L25"/>
      <c r="M25"/>
      <c r="N25"/>
      <c r="O25"/>
      <c r="P25"/>
      <c r="Q25"/>
      <c r="R25"/>
    </row>
    <row r="26" spans="2:18" ht="14.1" customHeight="1">
      <c r="B26" s="107" t="s">
        <v>255</v>
      </c>
      <c r="C26" s="111" t="s">
        <v>9</v>
      </c>
      <c r="D26" s="684" t="s">
        <v>887</v>
      </c>
      <c r="E26" s="745">
        <v>53314</v>
      </c>
      <c r="F26" s="746">
        <v>52696</v>
      </c>
      <c r="G26"/>
      <c r="H26"/>
      <c r="I26" s="107" t="s">
        <v>358</v>
      </c>
      <c r="J26" s="1566">
        <v>129461</v>
      </c>
      <c r="K26" s="1567">
        <v>43092</v>
      </c>
      <c r="L26"/>
      <c r="M26"/>
      <c r="N26"/>
      <c r="O26"/>
      <c r="P26"/>
      <c r="Q26"/>
      <c r="R26"/>
    </row>
    <row r="27" spans="2:18" ht="14.1" customHeight="1">
      <c r="B27" s="107" t="s">
        <v>287</v>
      </c>
      <c r="C27" s="111" t="s">
        <v>8</v>
      </c>
      <c r="D27" s="684" t="s">
        <v>887</v>
      </c>
      <c r="E27" s="745">
        <v>1410978</v>
      </c>
      <c r="F27" s="746">
        <v>1193440</v>
      </c>
      <c r="G27"/>
      <c r="H27"/>
      <c r="I27" s="107" t="s">
        <v>359</v>
      </c>
      <c r="J27" s="1566">
        <v>108676</v>
      </c>
      <c r="K27" s="1567">
        <v>43201</v>
      </c>
      <c r="L27"/>
      <c r="M27"/>
      <c r="N27"/>
      <c r="O27"/>
      <c r="P27"/>
      <c r="Q27"/>
      <c r="R27"/>
    </row>
    <row r="28" spans="2:18" ht="14.1" customHeight="1">
      <c r="B28" s="107" t="s">
        <v>254</v>
      </c>
      <c r="C28" s="111" t="s">
        <v>8</v>
      </c>
      <c r="D28" s="684" t="s">
        <v>887</v>
      </c>
      <c r="E28" s="745">
        <v>1025460</v>
      </c>
      <c r="F28" s="746">
        <v>987786</v>
      </c>
      <c r="G28"/>
      <c r="H28"/>
      <c r="I28" s="107" t="s">
        <v>360</v>
      </c>
      <c r="J28" s="1566">
        <v>106574</v>
      </c>
      <c r="K28" s="1567">
        <v>43040</v>
      </c>
      <c r="L28"/>
      <c r="M28"/>
      <c r="N28"/>
      <c r="O28"/>
      <c r="P28"/>
      <c r="Q28"/>
      <c r="R28"/>
    </row>
    <row r="29" spans="2:18" ht="14.1" customHeight="1">
      <c r="B29" s="107" t="s">
        <v>255</v>
      </c>
      <c r="C29" s="111" t="s">
        <v>8</v>
      </c>
      <c r="D29" s="684" t="s">
        <v>887</v>
      </c>
      <c r="E29" s="745">
        <v>10663</v>
      </c>
      <c r="F29" s="746">
        <v>10538</v>
      </c>
      <c r="G29"/>
      <c r="H29"/>
      <c r="I29" s="107" t="s">
        <v>361</v>
      </c>
      <c r="J29" s="1566">
        <v>106574</v>
      </c>
      <c r="K29" s="1567">
        <v>43272</v>
      </c>
      <c r="L29"/>
      <c r="M29"/>
      <c r="N29"/>
      <c r="O29"/>
      <c r="P29"/>
      <c r="Q29"/>
      <c r="R29"/>
    </row>
    <row r="30" spans="2:18" ht="14.1" customHeight="1">
      <c r="B30" s="107" t="s">
        <v>298</v>
      </c>
      <c r="C30" s="111" t="s">
        <v>299</v>
      </c>
      <c r="D30" s="684" t="s">
        <v>887</v>
      </c>
      <c r="E30" s="745">
        <v>13323</v>
      </c>
      <c r="F30" s="746">
        <v>13169</v>
      </c>
      <c r="G30"/>
      <c r="H30"/>
      <c r="I30" s="107" t="s">
        <v>362</v>
      </c>
      <c r="J30" s="1566">
        <v>106574</v>
      </c>
      <c r="K30" s="1567">
        <v>43056</v>
      </c>
      <c r="L30"/>
      <c r="M30"/>
      <c r="N30"/>
      <c r="O30"/>
      <c r="P30"/>
      <c r="Q30"/>
      <c r="R30"/>
    </row>
    <row r="31" spans="2:18" ht="14.1" customHeight="1">
      <c r="B31" s="107" t="s">
        <v>257</v>
      </c>
      <c r="C31" s="111" t="s">
        <v>5</v>
      </c>
      <c r="D31" s="684" t="s">
        <v>887</v>
      </c>
      <c r="E31" s="745">
        <v>2207436</v>
      </c>
      <c r="F31" s="746">
        <v>1631391</v>
      </c>
      <c r="G31"/>
      <c r="H31"/>
      <c r="I31" s="107" t="s">
        <v>324</v>
      </c>
      <c r="J31" s="1566">
        <v>106574</v>
      </c>
      <c r="K31" s="1567">
        <v>43342</v>
      </c>
      <c r="L31"/>
      <c r="M31"/>
    </row>
    <row r="32" spans="2:18" ht="14.1" customHeight="1">
      <c r="B32" s="107" t="s">
        <v>320</v>
      </c>
      <c r="C32" s="111" t="s">
        <v>203</v>
      </c>
      <c r="D32" s="684" t="s">
        <v>887</v>
      </c>
      <c r="E32" s="745">
        <v>26657</v>
      </c>
      <c r="F32" s="746">
        <v>13174</v>
      </c>
      <c r="G32"/>
      <c r="H32"/>
      <c r="I32" s="107" t="s">
        <v>362</v>
      </c>
      <c r="J32" s="1566">
        <v>106574</v>
      </c>
      <c r="K32" s="1567">
        <v>43422</v>
      </c>
      <c r="L32"/>
      <c r="M32"/>
    </row>
    <row r="33" spans="2:13" ht="14.1" customHeight="1">
      <c r="B33" s="107" t="s">
        <v>283</v>
      </c>
      <c r="C33" s="111" t="s">
        <v>203</v>
      </c>
      <c r="D33" s="684" t="s">
        <v>887</v>
      </c>
      <c r="E33" s="745">
        <v>17514</v>
      </c>
      <c r="F33" s="746">
        <v>17113</v>
      </c>
      <c r="G33"/>
      <c r="H33"/>
      <c r="I33" s="107" t="s">
        <v>363</v>
      </c>
      <c r="J33" s="1566">
        <v>103761</v>
      </c>
      <c r="K33" s="1567">
        <v>43101</v>
      </c>
      <c r="L33"/>
      <c r="M33"/>
    </row>
    <row r="34" spans="2:13" ht="14.1" customHeight="1" thickBot="1">
      <c r="B34" s="107" t="s">
        <v>321</v>
      </c>
      <c r="C34" s="111" t="s">
        <v>203</v>
      </c>
      <c r="D34" s="684" t="s">
        <v>887</v>
      </c>
      <c r="E34" s="745">
        <v>17314</v>
      </c>
      <c r="F34" s="746">
        <v>0</v>
      </c>
      <c r="G34"/>
      <c r="H34"/>
      <c r="I34" s="691"/>
      <c r="J34" s="897">
        <f>SUM(J4:J33)</f>
        <v>29128211</v>
      </c>
      <c r="K34" s="692"/>
      <c r="L34"/>
      <c r="M34"/>
    </row>
    <row r="35" spans="2:13" ht="14.1" customHeight="1">
      <c r="B35" s="107" t="s">
        <v>254</v>
      </c>
      <c r="C35" s="111" t="s">
        <v>7</v>
      </c>
      <c r="D35" s="684" t="s">
        <v>888</v>
      </c>
      <c r="E35" s="745">
        <v>2614467</v>
      </c>
      <c r="F35" s="746">
        <v>2287664</v>
      </c>
      <c r="G35"/>
      <c r="H35"/>
      <c r="I35"/>
      <c r="J35"/>
      <c r="K35"/>
      <c r="L35"/>
      <c r="M35"/>
    </row>
    <row r="36" spans="2:13" ht="14.1" customHeight="1">
      <c r="B36" s="107" t="s">
        <v>259</v>
      </c>
      <c r="C36" s="111" t="s">
        <v>7</v>
      </c>
      <c r="D36" s="684" t="s">
        <v>887</v>
      </c>
      <c r="E36" s="745">
        <v>1230944</v>
      </c>
      <c r="F36" s="746">
        <v>1123446</v>
      </c>
      <c r="G36"/>
      <c r="H36"/>
      <c r="J36" s="6"/>
      <c r="L36"/>
      <c r="M36"/>
    </row>
    <row r="37" spans="2:13" ht="14.1" customHeight="1">
      <c r="B37" s="107" t="s">
        <v>64</v>
      </c>
      <c r="C37" s="111" t="s">
        <v>7</v>
      </c>
      <c r="D37" s="684" t="s">
        <v>887</v>
      </c>
      <c r="E37" s="745">
        <v>83859</v>
      </c>
      <c r="F37" s="746">
        <v>76212</v>
      </c>
      <c r="G37"/>
      <c r="H37"/>
      <c r="J37" s="6"/>
      <c r="L37"/>
      <c r="M37"/>
    </row>
    <row r="38" spans="2:13" ht="14.1" customHeight="1">
      <c r="B38" s="1005" t="s">
        <v>257</v>
      </c>
      <c r="C38" s="111" t="s">
        <v>7</v>
      </c>
      <c r="D38" s="684" t="s">
        <v>887</v>
      </c>
      <c r="E38" s="745">
        <v>275938</v>
      </c>
      <c r="F38" s="746">
        <v>146231</v>
      </c>
      <c r="G38"/>
      <c r="H38"/>
      <c r="J38" s="6"/>
      <c r="L38"/>
      <c r="M38"/>
    </row>
    <row r="39" spans="2:13" ht="14.1" customHeight="1">
      <c r="B39" s="1005" t="s">
        <v>39</v>
      </c>
      <c r="C39" s="111" t="s">
        <v>7</v>
      </c>
      <c r="D39" s="684" t="s">
        <v>887</v>
      </c>
      <c r="E39" s="745">
        <v>71014</v>
      </c>
      <c r="F39" s="746">
        <v>15809</v>
      </c>
      <c r="G39"/>
      <c r="H39"/>
      <c r="L39"/>
      <c r="M39"/>
    </row>
    <row r="40" spans="2:13" ht="14.1" customHeight="1">
      <c r="B40" s="1005" t="s">
        <v>332</v>
      </c>
      <c r="C40" s="111" t="s">
        <v>7</v>
      </c>
      <c r="D40" s="684" t="s">
        <v>887</v>
      </c>
      <c r="E40" s="745">
        <v>221423</v>
      </c>
      <c r="F40" s="746">
        <v>0</v>
      </c>
      <c r="G40"/>
      <c r="H40"/>
      <c r="L40"/>
      <c r="M40"/>
    </row>
    <row r="41" spans="2:13" ht="14.1" customHeight="1" thickBot="1">
      <c r="B41" s="1501" t="s">
        <v>3</v>
      </c>
      <c r="C41" s="1502"/>
      <c r="D41" s="1503"/>
      <c r="E41" s="1006">
        <v>34911607</v>
      </c>
      <c r="F41" s="1006">
        <v>32696632</v>
      </c>
      <c r="G41"/>
      <c r="H41"/>
      <c r="L41"/>
      <c r="M41"/>
    </row>
    <row r="42" spans="2:13" ht="14.1" customHeight="1">
      <c r="D42" s="282"/>
      <c r="G42"/>
      <c r="H42"/>
      <c r="L42"/>
      <c r="M42"/>
    </row>
    <row r="43" spans="2:13" ht="14.1" customHeight="1">
      <c r="F43" s="293"/>
      <c r="G43"/>
      <c r="H43"/>
      <c r="L43"/>
      <c r="M43"/>
    </row>
    <row r="44" spans="2:13" ht="14.1" customHeight="1">
      <c r="E44" s="109">
        <v>43008</v>
      </c>
      <c r="F44" s="109">
        <v>42735</v>
      </c>
      <c r="G44"/>
      <c r="H44"/>
      <c r="L44"/>
      <c r="M44"/>
    </row>
    <row r="45" spans="2:13" ht="14.1" customHeight="1">
      <c r="B45" s="110" t="s">
        <v>163</v>
      </c>
      <c r="C45" s="282" t="s">
        <v>161</v>
      </c>
      <c r="E45" s="293">
        <v>33516159</v>
      </c>
      <c r="F45" s="293">
        <v>33458982</v>
      </c>
      <c r="G45"/>
      <c r="H45"/>
      <c r="L45"/>
      <c r="M45"/>
    </row>
    <row r="46" spans="2:13" ht="18.75" customHeight="1">
      <c r="B46" s="110" t="s">
        <v>163</v>
      </c>
      <c r="C46" s="282" t="s">
        <v>162</v>
      </c>
      <c r="E46" s="293">
        <v>49562876</v>
      </c>
      <c r="F46" s="293">
        <v>60160785.553370006</v>
      </c>
      <c r="G46"/>
      <c r="H46"/>
      <c r="L46"/>
      <c r="M46"/>
    </row>
    <row r="47" spans="2:13" ht="14.1" customHeight="1">
      <c r="B47" s="110"/>
      <c r="E47" s="293"/>
      <c r="G47"/>
      <c r="H47"/>
      <c r="L47"/>
      <c r="M47"/>
    </row>
    <row r="48" spans="2:13" ht="14.1" customHeight="1">
      <c r="G48" s="109"/>
      <c r="L48"/>
      <c r="M48"/>
    </row>
    <row r="49" spans="3:13" ht="14.1" customHeight="1">
      <c r="G49" s="293"/>
      <c r="L49"/>
      <c r="M49"/>
    </row>
    <row r="50" spans="3:13" ht="14.1" customHeight="1">
      <c r="G50" s="293"/>
      <c r="L50"/>
      <c r="M50"/>
    </row>
    <row r="51" spans="3:13" ht="14.1" customHeight="1">
      <c r="D51" s="690"/>
      <c r="L51"/>
      <c r="M51"/>
    </row>
    <row r="52" spans="3:13" ht="14.1" customHeight="1">
      <c r="L52"/>
      <c r="M52"/>
    </row>
    <row r="53" spans="3:13" ht="14.1" customHeight="1">
      <c r="L53"/>
      <c r="M53"/>
    </row>
    <row r="54" spans="3:13" ht="14.1" customHeight="1">
      <c r="L54"/>
      <c r="M54"/>
    </row>
    <row r="55" spans="3:13" ht="14.1" customHeight="1">
      <c r="L55"/>
      <c r="M55"/>
    </row>
    <row r="56" spans="3:13" ht="14.1" customHeight="1">
      <c r="L56"/>
      <c r="M56"/>
    </row>
    <row r="57" spans="3:13" ht="14.1" customHeight="1">
      <c r="H57" s="293"/>
      <c r="L57"/>
      <c r="M57"/>
    </row>
    <row r="58" spans="3:13" ht="14.1" customHeight="1">
      <c r="H58" s="293"/>
      <c r="L58"/>
      <c r="M58"/>
    </row>
    <row r="59" spans="3:13" ht="14.1" customHeight="1">
      <c r="D59" s="690"/>
      <c r="H59" s="293"/>
      <c r="L59"/>
      <c r="M59"/>
    </row>
    <row r="60" spans="3:13" ht="14.1" customHeight="1">
      <c r="C60" s="282">
        <v>7714</v>
      </c>
      <c r="D60" s="690" t="s">
        <v>883</v>
      </c>
      <c r="H60" s="293"/>
      <c r="L60"/>
      <c r="M60"/>
    </row>
    <row r="61" spans="3:13" ht="14.1" customHeight="1">
      <c r="C61" s="282">
        <v>22825</v>
      </c>
      <c r="D61" s="1020" t="s">
        <v>335</v>
      </c>
      <c r="L61"/>
      <c r="M61"/>
    </row>
    <row r="62" spans="3:13" ht="20.25" customHeight="1">
      <c r="C62" s="282">
        <v>15809</v>
      </c>
      <c r="D62" s="1020" t="s">
        <v>884</v>
      </c>
      <c r="L62"/>
      <c r="M62"/>
    </row>
    <row r="63" spans="3:13" ht="15">
      <c r="C63" s="282">
        <v>18496</v>
      </c>
      <c r="D63" s="1020" t="s">
        <v>885</v>
      </c>
      <c r="L63"/>
      <c r="M63"/>
    </row>
    <row r="64" spans="3:13" ht="15">
      <c r="C64" s="282">
        <v>108432</v>
      </c>
      <c r="D64" s="1020" t="s">
        <v>886</v>
      </c>
      <c r="L64"/>
      <c r="M64"/>
    </row>
    <row r="65" spans="3:13" ht="15">
      <c r="C65" s="282">
        <v>52696</v>
      </c>
      <c r="D65" s="1020" t="s">
        <v>886</v>
      </c>
      <c r="L65"/>
      <c r="M65"/>
    </row>
    <row r="66" spans="3:13" ht="15">
      <c r="C66" s="282">
        <v>225972</v>
      </c>
      <c r="L66"/>
      <c r="M66"/>
    </row>
    <row r="67" spans="3:13" ht="15">
      <c r="L67"/>
      <c r="M67"/>
    </row>
    <row r="68" spans="3:13" ht="20.100000000000001" customHeight="1">
      <c r="L68"/>
      <c r="M68"/>
    </row>
    <row r="69" spans="3:13" ht="20.100000000000001" customHeight="1">
      <c r="L69"/>
      <c r="M69"/>
    </row>
    <row r="70" spans="3:13" ht="20.100000000000001" customHeight="1">
      <c r="L70"/>
      <c r="M70"/>
    </row>
    <row r="71" spans="3:13" ht="20.100000000000001" customHeight="1">
      <c r="L71"/>
      <c r="M71"/>
    </row>
    <row r="72" spans="3:13" ht="22.5" customHeight="1">
      <c r="L72"/>
      <c r="M72"/>
    </row>
    <row r="73" spans="3:13" ht="11.25" customHeight="1">
      <c r="L73"/>
      <c r="M73"/>
    </row>
    <row r="74" spans="3:13" ht="20.100000000000001" customHeight="1">
      <c r="L74"/>
      <c r="M74"/>
    </row>
    <row r="75" spans="3:13" ht="20.100000000000001" customHeight="1">
      <c r="L75"/>
      <c r="M75"/>
    </row>
    <row r="76" spans="3:13" ht="20.100000000000001" customHeight="1">
      <c r="L76"/>
      <c r="M76"/>
    </row>
    <row r="77" spans="3:13" ht="20.100000000000001" customHeight="1">
      <c r="L77"/>
      <c r="M77"/>
    </row>
    <row r="78" spans="3:13" ht="20.100000000000001" customHeight="1">
      <c r="H78" s="6"/>
      <c r="L78"/>
      <c r="M78"/>
    </row>
    <row r="79" spans="3:13" ht="20.100000000000001" customHeight="1">
      <c r="H79" s="6"/>
    </row>
    <row r="80" spans="3:13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4.75" customHeight="1"/>
    <row r="88" ht="20.100000000000001" customHeight="1"/>
  </sheetData>
  <sortState ref="B38:G43">
    <sortCondition descending="1" ref="E38:E43"/>
  </sortState>
  <mergeCells count="7">
    <mergeCell ref="B41:D41"/>
    <mergeCell ref="B2:B3"/>
    <mergeCell ref="C2:C3"/>
    <mergeCell ref="O12:O13"/>
    <mergeCell ref="D2:D3"/>
    <mergeCell ref="I2:I3"/>
    <mergeCell ref="K2:K3"/>
  </mergeCells>
  <pageMargins left="0.70866141732283472" right="0.70866141732283472" top="0.74803149606299213" bottom="0.74803149606299213" header="0.31496062992125984" footer="0.31496062992125984"/>
  <pageSetup scale="39" orientation="portrait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H16"/>
  <sheetViews>
    <sheetView showGridLines="0" workbookViewId="0">
      <selection activeCell="D19" sqref="D19"/>
    </sheetView>
  </sheetViews>
  <sheetFormatPr baseColWidth="10" defaultRowHeight="11.25"/>
  <cols>
    <col min="1" max="1" width="11.42578125" style="94"/>
    <col min="2" max="2" width="34.5703125" style="94" customWidth="1"/>
    <col min="3" max="6" width="13.7109375" style="94" customWidth="1"/>
    <col min="7" max="8" width="13.7109375" style="94" hidden="1" customWidth="1"/>
    <col min="9" max="9" width="11.42578125" style="94" customWidth="1"/>
    <col min="10" max="16384" width="11.42578125" style="94"/>
  </cols>
  <sheetData>
    <row r="1" spans="1:8" ht="12" thickBot="1">
      <c r="A1" s="5"/>
      <c r="B1" s="164"/>
    </row>
    <row r="2" spans="1:8" ht="24" customHeight="1">
      <c r="B2" s="1516" t="s">
        <v>900</v>
      </c>
      <c r="C2" s="314">
        <v>43008</v>
      </c>
      <c r="D2" s="87">
        <v>42735</v>
      </c>
      <c r="E2" s="314" t="s">
        <v>366</v>
      </c>
      <c r="F2" s="314" t="s">
        <v>367</v>
      </c>
      <c r="G2" s="271">
        <v>42916</v>
      </c>
      <c r="H2" s="87">
        <v>42551</v>
      </c>
    </row>
    <row r="3" spans="1:8" ht="12" thickBot="1">
      <c r="B3" s="1517"/>
      <c r="C3" s="956" t="s">
        <v>391</v>
      </c>
      <c r="D3" s="957" t="s">
        <v>391</v>
      </c>
      <c r="E3" s="956" t="s">
        <v>391</v>
      </c>
      <c r="F3" s="957" t="s">
        <v>391</v>
      </c>
      <c r="G3" s="950" t="s">
        <v>391</v>
      </c>
      <c r="H3" s="872" t="s">
        <v>391</v>
      </c>
    </row>
    <row r="4" spans="1:8" ht="21" customHeight="1">
      <c r="B4" s="166" t="s">
        <v>558</v>
      </c>
      <c r="C4" s="954"/>
      <c r="D4" s="954"/>
      <c r="E4" s="954"/>
      <c r="F4" s="955"/>
      <c r="G4" s="951"/>
      <c r="H4" s="873"/>
    </row>
    <row r="5" spans="1:8" ht="21" customHeight="1">
      <c r="B5" s="167" t="s">
        <v>901</v>
      </c>
      <c r="C5" s="98">
        <v>4866736</v>
      </c>
      <c r="D5" s="98">
        <v>5765870</v>
      </c>
      <c r="E5" s="98">
        <v>1693223</v>
      </c>
      <c r="F5" s="99">
        <v>1867164</v>
      </c>
      <c r="G5" s="216">
        <v>3173513</v>
      </c>
      <c r="H5" s="99">
        <v>3898706</v>
      </c>
    </row>
    <row r="6" spans="1:8" ht="21" customHeight="1" thickBot="1">
      <c r="B6" s="167" t="s">
        <v>902</v>
      </c>
      <c r="C6" s="98">
        <v>368181207</v>
      </c>
      <c r="D6" s="98">
        <v>354882280</v>
      </c>
      <c r="E6" s="98">
        <v>110296297</v>
      </c>
      <c r="F6" s="99">
        <v>108296893</v>
      </c>
      <c r="G6" s="216">
        <v>257884910</v>
      </c>
      <c r="H6" s="99">
        <v>246585387</v>
      </c>
    </row>
    <row r="7" spans="1:8" ht="21" customHeight="1" thickBot="1">
      <c r="B7" s="1250" t="s">
        <v>903</v>
      </c>
      <c r="C7" s="952">
        <v>1596001</v>
      </c>
      <c r="D7" s="952">
        <v>45924</v>
      </c>
      <c r="E7" s="952">
        <v>1011894</v>
      </c>
      <c r="F7" s="953">
        <v>13693</v>
      </c>
      <c r="G7" s="216">
        <v>584107</v>
      </c>
      <c r="H7" s="99">
        <v>32231</v>
      </c>
    </row>
    <row r="8" spans="1:8" ht="21" customHeight="1" thickBot="1">
      <c r="B8" s="350" t="s">
        <v>3</v>
      </c>
      <c r="C8" s="799">
        <v>374643944</v>
      </c>
      <c r="D8" s="874">
        <v>360694074</v>
      </c>
      <c r="E8" s="799">
        <v>113001414</v>
      </c>
      <c r="F8" s="874">
        <v>110177750</v>
      </c>
      <c r="G8" s="799">
        <v>261642530</v>
      </c>
      <c r="H8" s="874">
        <v>250516324</v>
      </c>
    </row>
    <row r="10" spans="1:8">
      <c r="B10" s="148"/>
      <c r="C10" s="6"/>
      <c r="D10" s="6"/>
      <c r="E10" s="6"/>
      <c r="F10" s="6"/>
      <c r="G10" s="6"/>
      <c r="H10" s="6"/>
    </row>
    <row r="12" spans="1:8">
      <c r="C12" s="105"/>
      <c r="E12" s="105"/>
      <c r="G12" s="105"/>
    </row>
    <row r="13" spans="1:8">
      <c r="C13" s="105"/>
      <c r="D13" s="105"/>
      <c r="E13" s="105"/>
      <c r="F13" s="105"/>
      <c r="G13" s="105"/>
      <c r="H13" s="105"/>
    </row>
    <row r="15" spans="1:8">
      <c r="C15" s="105"/>
      <c r="E15" s="105"/>
      <c r="G15" s="105">
        <v>144315138</v>
      </c>
      <c r="H15" s="94">
        <v>136984576</v>
      </c>
    </row>
    <row r="16" spans="1:8">
      <c r="C16" s="105"/>
      <c r="E16" s="105"/>
      <c r="G16" s="105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workbookViewId="0">
      <selection activeCell="G17" sqref="G17"/>
    </sheetView>
  </sheetViews>
  <sheetFormatPr baseColWidth="10" defaultRowHeight="10.5"/>
  <cols>
    <col min="1" max="1" width="11.42578125" style="282"/>
    <col min="2" max="2" width="72.85546875" style="282" bestFit="1" customWidth="1"/>
    <col min="3" max="4" width="13.7109375" style="282" customWidth="1"/>
    <col min="5" max="5" width="10.7109375" style="282" customWidth="1"/>
    <col min="6" max="16384" width="11.42578125" style="282"/>
  </cols>
  <sheetData>
    <row r="2" spans="2:8" ht="11.25" thickBot="1">
      <c r="B2" s="141" t="s">
        <v>904</v>
      </c>
    </row>
    <row r="3" spans="2:8" ht="15" customHeight="1">
      <c r="B3" s="1520" t="s">
        <v>905</v>
      </c>
      <c r="C3" s="314">
        <v>43008</v>
      </c>
      <c r="D3" s="87">
        <v>42735</v>
      </c>
      <c r="G3" s="168"/>
    </row>
    <row r="4" spans="2:8" ht="15" customHeight="1">
      <c r="B4" s="1521"/>
      <c r="C4" s="304" t="s">
        <v>391</v>
      </c>
      <c r="D4" s="305" t="s">
        <v>391</v>
      </c>
      <c r="G4" s="168"/>
    </row>
    <row r="5" spans="2:8" ht="21" customHeight="1">
      <c r="B5" s="297" t="s">
        <v>906</v>
      </c>
      <c r="C5" s="131">
        <v>2589879</v>
      </c>
      <c r="D5" s="132">
        <v>2829953</v>
      </c>
      <c r="E5" s="293"/>
      <c r="F5" s="293"/>
    </row>
    <row r="6" spans="2:8" ht="21" customHeight="1">
      <c r="B6" s="297" t="s">
        <v>907</v>
      </c>
      <c r="C6" s="131">
        <v>5135982</v>
      </c>
      <c r="D6" s="132">
        <v>5336808</v>
      </c>
      <c r="E6" s="293"/>
      <c r="F6" s="293"/>
    </row>
    <row r="7" spans="2:8" ht="21" customHeight="1">
      <c r="B7" s="1229" t="s">
        <v>908</v>
      </c>
      <c r="C7" s="307">
        <v>7725861</v>
      </c>
      <c r="D7" s="308">
        <v>8166761</v>
      </c>
      <c r="E7" s="293"/>
      <c r="G7" s="312"/>
      <c r="H7" s="312"/>
    </row>
    <row r="8" spans="2:8" ht="21" customHeight="1">
      <c r="B8" s="297" t="s">
        <v>909</v>
      </c>
      <c r="C8" s="131">
        <v>2831690</v>
      </c>
      <c r="D8" s="132">
        <v>3464733</v>
      </c>
      <c r="E8" s="293"/>
      <c r="F8" s="293"/>
      <c r="G8" s="293"/>
      <c r="H8" s="293"/>
    </row>
    <row r="9" spans="2:8" ht="21" customHeight="1" thickBot="1">
      <c r="B9" s="1251" t="s">
        <v>910</v>
      </c>
      <c r="C9" s="310">
        <v>2831690</v>
      </c>
      <c r="D9" s="311">
        <v>3464733</v>
      </c>
      <c r="E9" s="293"/>
      <c r="F9" s="293"/>
      <c r="G9" s="293"/>
      <c r="H9" s="293"/>
    </row>
    <row r="10" spans="2:8" ht="19.5" customHeight="1">
      <c r="G10" s="293"/>
      <c r="H10" s="293"/>
    </row>
    <row r="11" spans="2:8" ht="19.5" customHeight="1" thickBot="1">
      <c r="B11" s="141" t="s">
        <v>911</v>
      </c>
      <c r="G11" s="293"/>
      <c r="H11" s="293"/>
    </row>
    <row r="12" spans="2:8" ht="15" customHeight="1">
      <c r="B12" s="1518" t="s">
        <v>912</v>
      </c>
      <c r="C12" s="295">
        <v>43008</v>
      </c>
      <c r="D12" s="296">
        <v>42735</v>
      </c>
      <c r="G12" s="168"/>
    </row>
    <row r="13" spans="2:8" ht="15" customHeight="1">
      <c r="B13" s="1519"/>
      <c r="C13" s="304" t="s">
        <v>391</v>
      </c>
      <c r="D13" s="305" t="s">
        <v>391</v>
      </c>
      <c r="G13" s="168"/>
    </row>
    <row r="14" spans="2:8" ht="21" customHeight="1">
      <c r="B14" s="297" t="s">
        <v>913</v>
      </c>
      <c r="C14" s="131">
        <v>224041</v>
      </c>
      <c r="D14" s="132">
        <v>388096</v>
      </c>
    </row>
    <row r="15" spans="2:8" ht="21" customHeight="1">
      <c r="B15" s="297" t="s">
        <v>914</v>
      </c>
      <c r="C15" s="131">
        <v>424406</v>
      </c>
      <c r="D15" s="132">
        <v>819737</v>
      </c>
    </row>
    <row r="16" spans="2:8" ht="21" customHeight="1" thickBot="1">
      <c r="B16" s="309" t="s">
        <v>3</v>
      </c>
      <c r="C16" s="310">
        <v>648447</v>
      </c>
      <c r="D16" s="311">
        <v>1207833</v>
      </c>
      <c r="E16" s="293"/>
      <c r="F16" s="293"/>
      <c r="G16" s="293"/>
      <c r="H16" s="293"/>
    </row>
    <row r="19" spans="1:4">
      <c r="D19" s="293"/>
    </row>
    <row r="20" spans="1:4" ht="11.25">
      <c r="A20" s="94"/>
      <c r="B20" s="169"/>
      <c r="C20" s="293"/>
    </row>
    <row r="21" spans="1:4" ht="11.25">
      <c r="A21" s="94"/>
      <c r="B21" s="94"/>
    </row>
    <row r="22" spans="1:4" ht="11.25">
      <c r="A22" s="170"/>
      <c r="B22" s="94"/>
    </row>
    <row r="23" spans="1:4" ht="11.25">
      <c r="A23" s="170"/>
      <c r="B23" s="94"/>
    </row>
    <row r="24" spans="1:4" ht="11.25">
      <c r="A24" s="171"/>
      <c r="B24" s="94"/>
    </row>
    <row r="25" spans="1:4" ht="11.25">
      <c r="A25" s="171"/>
      <c r="B25" s="94"/>
    </row>
    <row r="26" spans="1:4">
      <c r="A26" s="172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B1:M80"/>
  <sheetViews>
    <sheetView showGridLines="0" topLeftCell="A44" workbookViewId="0">
      <selection activeCell="H55" sqref="H55"/>
    </sheetView>
  </sheetViews>
  <sheetFormatPr baseColWidth="10" defaultRowHeight="10.5"/>
  <cols>
    <col min="1" max="1" width="11.42578125" style="173"/>
    <col min="2" max="2" width="40.5703125" style="173" bestFit="1" customWidth="1"/>
    <col min="3" max="6" width="13.7109375" style="173" customWidth="1"/>
    <col min="7" max="7" width="13.7109375" style="174" customWidth="1"/>
    <col min="8" max="8" width="17.140625" style="173" customWidth="1"/>
    <col min="9" max="9" width="12.85546875" style="173" customWidth="1"/>
    <col min="10" max="10" width="13.140625" style="173" customWidth="1"/>
    <col min="11" max="16384" width="11.42578125" style="173"/>
  </cols>
  <sheetData>
    <row r="1" spans="2:13" ht="11.25" thickBot="1"/>
    <row r="2" spans="2:13" ht="14.25" customHeight="1">
      <c r="B2" s="1538" t="s">
        <v>915</v>
      </c>
      <c r="C2" s="353">
        <v>43008</v>
      </c>
      <c r="D2" s="354">
        <v>43100</v>
      </c>
    </row>
    <row r="3" spans="2:13" ht="14.25" customHeight="1" thickBot="1">
      <c r="B3" s="1539"/>
      <c r="C3" s="355" t="s">
        <v>391</v>
      </c>
      <c r="D3" s="356" t="s">
        <v>391</v>
      </c>
    </row>
    <row r="4" spans="2:13" ht="16.5" customHeight="1" thickBot="1">
      <c r="B4" s="1524" t="s">
        <v>916</v>
      </c>
      <c r="C4" s="1525"/>
      <c r="D4" s="1526"/>
    </row>
    <row r="5" spans="2:13" ht="18" customHeight="1">
      <c r="B5" s="176" t="s">
        <v>848</v>
      </c>
      <c r="C5" s="175">
        <v>17285712</v>
      </c>
      <c r="D5" s="177">
        <v>15621082</v>
      </c>
      <c r="F5" s="1340"/>
      <c r="G5" s="1340"/>
      <c r="H5" s="1340"/>
      <c r="I5" s="1340"/>
      <c r="J5" s="1340"/>
      <c r="K5" s="1340"/>
      <c r="L5" s="1340"/>
      <c r="M5" s="1340"/>
    </row>
    <row r="6" spans="2:13" ht="18" customHeight="1">
      <c r="B6" s="176" t="s">
        <v>917</v>
      </c>
      <c r="C6" s="175">
        <v>1036530</v>
      </c>
      <c r="D6" s="177">
        <v>1988298</v>
      </c>
      <c r="F6" s="1340"/>
      <c r="G6" s="1340"/>
      <c r="H6" s="1340"/>
      <c r="I6" s="1340"/>
      <c r="J6" s="1340"/>
      <c r="K6" s="1340"/>
      <c r="L6" s="1340"/>
      <c r="M6" s="1340"/>
    </row>
    <row r="7" spans="2:13" ht="18" customHeight="1">
      <c r="B7" s="176" t="s">
        <v>918</v>
      </c>
      <c r="C7" s="175">
        <v>541057</v>
      </c>
      <c r="D7" s="177">
        <v>662200</v>
      </c>
      <c r="F7" s="1340"/>
      <c r="G7" s="1340"/>
      <c r="H7" s="1340"/>
      <c r="I7" s="1340"/>
      <c r="J7" s="1340"/>
      <c r="K7" s="1340"/>
      <c r="L7" s="1340"/>
      <c r="M7" s="1340"/>
    </row>
    <row r="8" spans="2:13" ht="18" customHeight="1">
      <c r="B8" s="176" t="s">
        <v>919</v>
      </c>
      <c r="C8" s="175">
        <v>0</v>
      </c>
      <c r="D8" s="177">
        <v>-58684</v>
      </c>
      <c r="F8" s="749"/>
      <c r="G8" s="412"/>
      <c r="H8" s="412"/>
      <c r="I8" s="412"/>
      <c r="J8" s="412"/>
    </row>
    <row r="9" spans="2:13" ht="18" customHeight="1">
      <c r="B9" s="176" t="s">
        <v>920</v>
      </c>
      <c r="C9" s="175">
        <v>-1611189</v>
      </c>
      <c r="D9" s="177">
        <v>-1984228</v>
      </c>
      <c r="F9" s="749"/>
      <c r="G9" s="412"/>
      <c r="H9" s="412"/>
      <c r="I9" s="412"/>
      <c r="J9" s="412"/>
    </row>
    <row r="10" spans="2:13" ht="18" customHeight="1">
      <c r="B10" s="176" t="s">
        <v>921</v>
      </c>
      <c r="C10" s="175">
        <v>205737</v>
      </c>
      <c r="D10" s="177">
        <v>0</v>
      </c>
      <c r="F10" s="1340"/>
      <c r="G10" s="1340"/>
      <c r="H10" s="1340"/>
      <c r="I10" s="1340"/>
      <c r="J10" s="1340"/>
      <c r="K10" s="1340"/>
      <c r="L10" s="1340"/>
      <c r="M10" s="1340"/>
    </row>
    <row r="11" spans="2:13" ht="18" customHeight="1">
      <c r="B11" s="176" t="s">
        <v>922</v>
      </c>
      <c r="C11" s="175">
        <v>184561</v>
      </c>
      <c r="D11" s="177">
        <v>1057044</v>
      </c>
      <c r="F11" s="1340"/>
      <c r="G11" s="1340"/>
      <c r="H11" s="1340"/>
      <c r="I11" s="1340"/>
      <c r="J11" s="1340"/>
      <c r="K11" s="1340"/>
      <c r="L11" s="1340"/>
      <c r="M11" s="1340"/>
    </row>
    <row r="12" spans="2:13" ht="22.5" customHeight="1">
      <c r="B12" s="667" t="s">
        <v>923</v>
      </c>
      <c r="C12" s="668">
        <v>17642408</v>
      </c>
      <c r="D12" s="668">
        <v>17285712</v>
      </c>
      <c r="E12" s="179"/>
      <c r="F12" s="1340"/>
      <c r="G12" s="1340"/>
      <c r="H12" s="1340"/>
      <c r="I12" s="1340"/>
      <c r="J12" s="1340"/>
      <c r="K12" s="1340"/>
      <c r="L12" s="1340"/>
      <c r="M12" s="1340"/>
    </row>
    <row r="13" spans="2:13" ht="22.5" customHeight="1">
      <c r="B13" s="1252" t="s">
        <v>924</v>
      </c>
      <c r="C13" s="180">
        <v>3013981</v>
      </c>
      <c r="D13" s="181">
        <v>4125661</v>
      </c>
      <c r="E13" s="179"/>
      <c r="F13" s="1340"/>
      <c r="G13" s="1340"/>
      <c r="H13" s="1340"/>
      <c r="I13" s="1340"/>
      <c r="J13" s="1340"/>
      <c r="K13" s="1340"/>
      <c r="L13" s="1340"/>
      <c r="M13" s="1340"/>
    </row>
    <row r="14" spans="2:13" ht="22.5" customHeight="1" thickBot="1">
      <c r="B14" s="320" t="s">
        <v>3</v>
      </c>
      <c r="C14" s="321">
        <v>20656389</v>
      </c>
      <c r="D14" s="322">
        <v>21411373</v>
      </c>
      <c r="E14" s="179"/>
      <c r="F14" s="179"/>
    </row>
    <row r="15" spans="2:13" ht="18" customHeight="1" thickBot="1">
      <c r="B15" s="182"/>
      <c r="C15" s="182"/>
      <c r="D15" s="182"/>
    </row>
    <row r="16" spans="2:13" ht="18" customHeight="1">
      <c r="B16" s="1540" t="s">
        <v>915</v>
      </c>
      <c r="C16" s="353">
        <v>43008</v>
      </c>
      <c r="D16" s="354">
        <v>43100</v>
      </c>
    </row>
    <row r="17" spans="2:7" ht="18" customHeight="1">
      <c r="B17" s="1541"/>
      <c r="C17" s="355" t="s">
        <v>391</v>
      </c>
      <c r="D17" s="356" t="s">
        <v>391</v>
      </c>
    </row>
    <row r="18" spans="2:7" ht="22.5" customHeight="1">
      <c r="B18" s="1253" t="s">
        <v>925</v>
      </c>
      <c r="C18" s="180">
        <v>3550883</v>
      </c>
      <c r="D18" s="181">
        <v>5378546</v>
      </c>
      <c r="E18" s="179"/>
      <c r="F18" s="179"/>
    </row>
    <row r="19" spans="2:7" ht="22.5" customHeight="1">
      <c r="B19" s="1253" t="s">
        <v>926</v>
      </c>
      <c r="C19" s="180">
        <v>17105506</v>
      </c>
      <c r="D19" s="181">
        <v>16032827</v>
      </c>
      <c r="E19" s="179"/>
      <c r="F19" s="179"/>
    </row>
    <row r="20" spans="2:7" ht="22.5" customHeight="1" thickBot="1">
      <c r="B20" s="320" t="s">
        <v>3</v>
      </c>
      <c r="C20" s="321">
        <v>20656389</v>
      </c>
      <c r="D20" s="322">
        <v>21411373</v>
      </c>
      <c r="E20" s="179"/>
      <c r="F20" s="179"/>
    </row>
    <row r="21" spans="2:7" s="186" customFormat="1" ht="27" customHeight="1">
      <c r="B21" s="183"/>
      <c r="C21" s="184"/>
      <c r="D21" s="184"/>
      <c r="E21" s="185"/>
      <c r="F21" s="185"/>
      <c r="G21" s="174"/>
    </row>
    <row r="22" spans="2:7">
      <c r="B22" s="1254" t="s">
        <v>927</v>
      </c>
      <c r="C22" s="178"/>
      <c r="D22" s="178"/>
    </row>
    <row r="23" spans="2:7" ht="11.25" thickBot="1">
      <c r="C23" s="178"/>
      <c r="D23" s="178"/>
    </row>
    <row r="24" spans="2:7" ht="31.5">
      <c r="B24" s="358" t="s">
        <v>533</v>
      </c>
      <c r="C24" s="1255" t="s">
        <v>928</v>
      </c>
      <c r="D24" s="1255" t="s">
        <v>929</v>
      </c>
      <c r="E24" s="1256" t="s">
        <v>930</v>
      </c>
    </row>
    <row r="25" spans="2:7" ht="18" customHeight="1">
      <c r="B25" s="176" t="s">
        <v>275</v>
      </c>
      <c r="C25" s="971">
        <v>8</v>
      </c>
      <c r="D25" s="175">
        <v>488952</v>
      </c>
      <c r="E25" s="188" t="s">
        <v>297</v>
      </c>
      <c r="F25" s="106"/>
    </row>
    <row r="26" spans="2:7" ht="18" customHeight="1">
      <c r="B26" s="176" t="s">
        <v>276</v>
      </c>
      <c r="C26" s="971">
        <v>2</v>
      </c>
      <c r="D26" s="175">
        <v>74500</v>
      </c>
      <c r="E26" s="188" t="s">
        <v>297</v>
      </c>
      <c r="F26" s="106"/>
    </row>
    <row r="27" spans="2:7" ht="18" hidden="1" customHeight="1">
      <c r="B27" s="176" t="s">
        <v>277</v>
      </c>
      <c r="C27" s="971">
        <v>0</v>
      </c>
      <c r="D27" s="175"/>
      <c r="E27" s="188" t="s">
        <v>297</v>
      </c>
      <c r="F27" s="106"/>
    </row>
    <row r="28" spans="2:7" ht="18" customHeight="1">
      <c r="B28" s="176" t="s">
        <v>278</v>
      </c>
      <c r="C28" s="971">
        <v>1</v>
      </c>
      <c r="D28" s="175">
        <v>7694</v>
      </c>
      <c r="E28" s="188" t="s">
        <v>297</v>
      </c>
      <c r="F28" s="106"/>
    </row>
    <row r="29" spans="2:7" ht="18" customHeight="1" thickBot="1">
      <c r="B29" s="320"/>
      <c r="C29" s="321"/>
      <c r="D29" s="321">
        <v>571146</v>
      </c>
      <c r="E29" s="322"/>
    </row>
    <row r="32" spans="2:7">
      <c r="B32" s="1257" t="s">
        <v>931</v>
      </c>
    </row>
    <row r="33" spans="2:10" ht="11.25" thickBot="1"/>
    <row r="34" spans="2:10" ht="30.75" customHeight="1">
      <c r="B34" s="358" t="s">
        <v>533</v>
      </c>
      <c r="C34" s="1255" t="s">
        <v>928</v>
      </c>
      <c r="D34" s="1255" t="s">
        <v>932</v>
      </c>
      <c r="E34" s="1256" t="s">
        <v>933</v>
      </c>
    </row>
    <row r="35" spans="2:10" ht="18" customHeight="1">
      <c r="B35" s="176" t="s">
        <v>275</v>
      </c>
      <c r="C35" s="971">
        <v>904</v>
      </c>
      <c r="D35" s="175">
        <v>1848814</v>
      </c>
      <c r="E35" s="177">
        <v>154723</v>
      </c>
      <c r="F35" s="106"/>
    </row>
    <row r="36" spans="2:10" ht="18" customHeight="1">
      <c r="B36" s="176" t="s">
        <v>276</v>
      </c>
      <c r="C36" s="971">
        <v>100</v>
      </c>
      <c r="D36" s="175">
        <v>221521</v>
      </c>
      <c r="E36" s="177">
        <v>21980</v>
      </c>
      <c r="F36" s="106"/>
    </row>
    <row r="37" spans="2:10" ht="18" customHeight="1">
      <c r="B37" s="176" t="s">
        <v>277</v>
      </c>
      <c r="C37" s="971">
        <v>14</v>
      </c>
      <c r="D37" s="175">
        <v>32591</v>
      </c>
      <c r="E37" s="177">
        <v>2690</v>
      </c>
      <c r="F37" s="106"/>
    </row>
    <row r="38" spans="2:10" ht="18" customHeight="1">
      <c r="B38" s="189" t="s">
        <v>278</v>
      </c>
      <c r="C38" s="972">
        <v>323</v>
      </c>
      <c r="D38" s="175">
        <v>44947</v>
      </c>
      <c r="E38" s="177">
        <v>4908</v>
      </c>
      <c r="F38" s="106"/>
    </row>
    <row r="39" spans="2:10" ht="18" customHeight="1">
      <c r="B39" s="176" t="s">
        <v>5</v>
      </c>
      <c r="C39" s="971">
        <v>1</v>
      </c>
      <c r="D39" s="175">
        <v>844</v>
      </c>
      <c r="E39" s="177">
        <v>75</v>
      </c>
      <c r="F39" s="106"/>
    </row>
    <row r="40" spans="2:10" ht="18" customHeight="1" thickBot="1">
      <c r="B40" s="320"/>
      <c r="C40" s="321"/>
      <c r="D40" s="321">
        <v>2148717</v>
      </c>
      <c r="E40" s="322">
        <v>184376</v>
      </c>
    </row>
    <row r="43" spans="2:10">
      <c r="B43" s="1254" t="s">
        <v>934</v>
      </c>
    </row>
    <row r="44" spans="2:10" ht="11.25" thickBot="1">
      <c r="J44" s="190"/>
    </row>
    <row r="45" spans="2:10" ht="24.75" customHeight="1">
      <c r="B45" s="1258" t="s">
        <v>847</v>
      </c>
      <c r="C45" s="359" t="s">
        <v>898</v>
      </c>
      <c r="D45" s="1255" t="s">
        <v>935</v>
      </c>
      <c r="E45" s="1256" t="s">
        <v>936</v>
      </c>
    </row>
    <row r="46" spans="2:10" ht="18" customHeight="1">
      <c r="B46" s="1259" t="s">
        <v>937</v>
      </c>
      <c r="C46" s="191">
        <v>4.7E-2</v>
      </c>
      <c r="D46" s="175">
        <v>-566608</v>
      </c>
      <c r="E46" s="177">
        <v>743434</v>
      </c>
      <c r="F46" s="106"/>
    </row>
    <row r="47" spans="2:10" ht="18" customHeight="1">
      <c r="B47" s="1259" t="s">
        <v>938</v>
      </c>
      <c r="C47" s="191">
        <v>5.5E-2</v>
      </c>
      <c r="D47" s="175">
        <v>-595355</v>
      </c>
      <c r="E47" s="177">
        <v>773800</v>
      </c>
      <c r="F47" s="106"/>
    </row>
    <row r="48" spans="2:10" ht="18" customHeight="1" thickBot="1">
      <c r="B48" s="1259" t="s">
        <v>939</v>
      </c>
      <c r="C48" s="192">
        <v>0.06</v>
      </c>
      <c r="D48" s="193">
        <v>660804</v>
      </c>
      <c r="E48" s="194">
        <v>-496732</v>
      </c>
      <c r="F48" s="106"/>
    </row>
    <row r="50" spans="2:11" s="186" customFormat="1" ht="27" customHeight="1">
      <c r="B50" s="183"/>
      <c r="C50" s="195"/>
      <c r="D50" s="195"/>
      <c r="E50" s="185"/>
      <c r="F50" s="185"/>
      <c r="G50" s="174"/>
    </row>
    <row r="51" spans="2:11" ht="16.5" customHeight="1" thickBot="1">
      <c r="C51" s="179"/>
      <c r="D51" s="179"/>
    </row>
    <row r="52" spans="2:11" ht="16.5" hidden="1" customHeight="1" thickBot="1">
      <c r="B52" s="196"/>
      <c r="C52" s="1340" t="s">
        <v>55</v>
      </c>
      <c r="D52" s="1340"/>
      <c r="E52" s="1340" t="s">
        <v>56</v>
      </c>
      <c r="F52" s="1340"/>
    </row>
    <row r="53" spans="2:11" ht="21" customHeight="1">
      <c r="B53" s="1533" t="s">
        <v>940</v>
      </c>
      <c r="C53" s="353">
        <v>43008</v>
      </c>
      <c r="D53" s="353">
        <v>43100</v>
      </c>
      <c r="E53" s="271" t="s">
        <v>368</v>
      </c>
      <c r="F53" s="87" t="s">
        <v>369</v>
      </c>
      <c r="G53"/>
      <c r="H53"/>
      <c r="I53"/>
      <c r="J53"/>
      <c r="K53"/>
    </row>
    <row r="54" spans="2:11" ht="16.5" customHeight="1">
      <c r="B54" s="1534"/>
      <c r="C54" s="315" t="s">
        <v>391</v>
      </c>
      <c r="D54" s="315" t="s">
        <v>391</v>
      </c>
      <c r="E54" s="272" t="s">
        <v>391</v>
      </c>
      <c r="F54" s="88" t="s">
        <v>391</v>
      </c>
      <c r="G54"/>
      <c r="H54"/>
      <c r="I54"/>
      <c r="J54"/>
      <c r="K54"/>
    </row>
    <row r="55" spans="2:11" ht="21" customHeight="1">
      <c r="B55" s="1259" t="s">
        <v>941</v>
      </c>
      <c r="C55" s="175">
        <v>-25163713.464000002</v>
      </c>
      <c r="D55" s="175">
        <v>-23713114.579</v>
      </c>
      <c r="E55" s="1088">
        <v>-8257022.4640000015</v>
      </c>
      <c r="F55" s="177">
        <v>-7931891.9529999997</v>
      </c>
      <c r="G55"/>
      <c r="H55"/>
      <c r="I55"/>
      <c r="J55"/>
      <c r="K55"/>
    </row>
    <row r="56" spans="2:11" ht="21" customHeight="1">
      <c r="B56" s="1259" t="s">
        <v>942</v>
      </c>
      <c r="C56" s="175">
        <v>-11204795.9</v>
      </c>
      <c r="D56" s="175">
        <v>-10659776.981000001</v>
      </c>
      <c r="E56" s="1088">
        <v>-3567963.9000000004</v>
      </c>
      <c r="F56" s="177">
        <v>-3454206.3920000009</v>
      </c>
      <c r="G56"/>
      <c r="H56"/>
      <c r="I56"/>
      <c r="J56"/>
      <c r="K56"/>
    </row>
    <row r="57" spans="2:11" ht="21" customHeight="1">
      <c r="B57" s="1259" t="s">
        <v>943</v>
      </c>
      <c r="C57" s="175">
        <v>-2474704.9780000001</v>
      </c>
      <c r="D57" s="175">
        <v>-2698176.9130000002</v>
      </c>
      <c r="E57" s="1088">
        <v>-613670.97800000012</v>
      </c>
      <c r="F57" s="177">
        <v>-1088062.4400000002</v>
      </c>
      <c r="G57"/>
      <c r="H57"/>
      <c r="I57"/>
      <c r="J57"/>
      <c r="K57"/>
    </row>
    <row r="58" spans="2:11" ht="21" customHeight="1">
      <c r="B58" s="1259" t="s">
        <v>944</v>
      </c>
      <c r="C58" s="175">
        <v>-1673230.027</v>
      </c>
      <c r="D58" s="175">
        <v>-1577378.77</v>
      </c>
      <c r="E58" s="1088">
        <v>-366924.027</v>
      </c>
      <c r="F58" s="177">
        <v>-357648.46699999995</v>
      </c>
      <c r="G58"/>
      <c r="H58"/>
      <c r="I58"/>
      <c r="J58"/>
      <c r="K58"/>
    </row>
    <row r="59" spans="2:11" ht="21" customHeight="1" thickBot="1">
      <c r="B59" s="1260" t="s">
        <v>3</v>
      </c>
      <c r="C59" s="321">
        <v>-40516444.369000003</v>
      </c>
      <c r="D59" s="321">
        <v>-38648447.243000008</v>
      </c>
      <c r="E59" s="1089">
        <v>-12805581.369000003</v>
      </c>
      <c r="F59" s="322">
        <v>-12831809.252</v>
      </c>
      <c r="G59"/>
      <c r="H59"/>
      <c r="I59"/>
      <c r="J59"/>
      <c r="K59"/>
    </row>
    <row r="60" spans="2:11">
      <c r="C60" s="179"/>
      <c r="D60" s="179"/>
      <c r="G60" s="179"/>
    </row>
    <row r="61" spans="2:11">
      <c r="C61" s="179"/>
      <c r="D61" s="179"/>
      <c r="E61" s="179"/>
      <c r="F61" s="179"/>
      <c r="G61" s="179"/>
      <c r="H61" s="179"/>
      <c r="I61" s="179"/>
    </row>
    <row r="62" spans="2:11">
      <c r="D62" s="178"/>
    </row>
    <row r="65" spans="2:12" ht="15.75" thickBot="1">
      <c r="B65" s="666" t="s">
        <v>190</v>
      </c>
      <c r="C65" s="413"/>
      <c r="D65" s="413"/>
      <c r="E65" s="413"/>
      <c r="F65" s="413"/>
      <c r="G65" s="413"/>
      <c r="H65" s="414"/>
      <c r="I65" s="414"/>
      <c r="J65" s="414"/>
    </row>
    <row r="66" spans="2:12" ht="10.5" customHeight="1" thickBot="1">
      <c r="B66" s="1531" t="s">
        <v>11</v>
      </c>
      <c r="C66" s="1527" t="s">
        <v>191</v>
      </c>
      <c r="D66" s="1527" t="s">
        <v>192</v>
      </c>
      <c r="E66" s="1527" t="s">
        <v>193</v>
      </c>
      <c r="F66" s="1527" t="s">
        <v>194</v>
      </c>
      <c r="G66" s="1529" t="s">
        <v>197</v>
      </c>
    </row>
    <row r="67" spans="2:12" ht="15.75" customHeight="1">
      <c r="B67" s="1532"/>
      <c r="C67" s="1528"/>
      <c r="D67" s="1528"/>
      <c r="E67" s="1528"/>
      <c r="F67" s="1528"/>
      <c r="G67" s="1530"/>
      <c r="I67" s="1535" t="s">
        <v>293</v>
      </c>
      <c r="J67" s="1522" t="s">
        <v>294</v>
      </c>
      <c r="K67" s="1522" t="s">
        <v>197</v>
      </c>
    </row>
    <row r="68" spans="2:12" ht="21.75" customHeight="1" thickBot="1">
      <c r="B68" s="1532"/>
      <c r="C68" s="1528"/>
      <c r="D68" s="1528"/>
      <c r="E68" s="1528"/>
      <c r="F68" s="1528"/>
      <c r="G68" s="1530"/>
      <c r="I68" s="1536"/>
      <c r="J68" s="1537"/>
      <c r="K68" s="1523"/>
    </row>
    <row r="69" spans="2:12" ht="18" customHeight="1">
      <c r="B69" s="662" t="s">
        <v>10</v>
      </c>
      <c r="C69" s="663">
        <v>871</v>
      </c>
      <c r="D69" s="663">
        <v>61</v>
      </c>
      <c r="E69" s="663">
        <v>152</v>
      </c>
      <c r="F69" s="663">
        <v>33</v>
      </c>
      <c r="G69" s="848">
        <v>1117</v>
      </c>
      <c r="H69" s="861" t="s">
        <v>10</v>
      </c>
      <c r="I69" s="859">
        <v>904</v>
      </c>
      <c r="J69" s="853">
        <v>213</v>
      </c>
      <c r="K69" s="856">
        <v>1117</v>
      </c>
      <c r="L69" s="178">
        <v>0</v>
      </c>
    </row>
    <row r="70" spans="2:12" ht="18" customHeight="1">
      <c r="B70" s="662" t="s">
        <v>9</v>
      </c>
      <c r="C70" s="663">
        <v>96</v>
      </c>
      <c r="D70" s="663">
        <v>13</v>
      </c>
      <c r="E70" s="663">
        <v>5</v>
      </c>
      <c r="F70" s="663">
        <v>4</v>
      </c>
      <c r="G70" s="848">
        <v>118</v>
      </c>
      <c r="H70" s="862" t="s">
        <v>9</v>
      </c>
      <c r="I70" s="859">
        <v>100</v>
      </c>
      <c r="J70" s="853">
        <v>18</v>
      </c>
      <c r="K70" s="857">
        <v>118</v>
      </c>
      <c r="L70" s="178">
        <v>0</v>
      </c>
    </row>
    <row r="71" spans="2:12" ht="18" customHeight="1">
      <c r="B71" s="662" t="s">
        <v>8</v>
      </c>
      <c r="C71" s="663">
        <v>14</v>
      </c>
      <c r="D71" s="663"/>
      <c r="E71" s="663"/>
      <c r="F71" s="663"/>
      <c r="G71" s="848">
        <v>14</v>
      </c>
      <c r="H71" s="862" t="s">
        <v>8</v>
      </c>
      <c r="I71" s="859">
        <v>14</v>
      </c>
      <c r="J71" s="853">
        <v>0</v>
      </c>
      <c r="K71" s="857">
        <v>14</v>
      </c>
      <c r="L71" s="178">
        <v>0</v>
      </c>
    </row>
    <row r="72" spans="2:12" ht="18" customHeight="1">
      <c r="B72" s="662" t="s">
        <v>61</v>
      </c>
      <c r="C72" s="663"/>
      <c r="D72" s="663"/>
      <c r="E72" s="663">
        <v>1</v>
      </c>
      <c r="F72" s="663"/>
      <c r="G72" s="848">
        <v>1</v>
      </c>
      <c r="H72" s="862" t="s">
        <v>61</v>
      </c>
      <c r="I72" s="859">
        <v>0</v>
      </c>
      <c r="J72" s="853">
        <v>1</v>
      </c>
      <c r="K72" s="857">
        <v>1</v>
      </c>
      <c r="L72" s="178">
        <v>0</v>
      </c>
    </row>
    <row r="73" spans="2:12" ht="18" customHeight="1">
      <c r="B73" s="662" t="s">
        <v>7</v>
      </c>
      <c r="C73" s="663">
        <v>321</v>
      </c>
      <c r="D73" s="663"/>
      <c r="E73" s="663">
        <v>48</v>
      </c>
      <c r="F73" s="663">
        <v>2</v>
      </c>
      <c r="G73" s="848">
        <v>371</v>
      </c>
      <c r="H73" s="862" t="s">
        <v>7</v>
      </c>
      <c r="I73" s="859">
        <v>323</v>
      </c>
      <c r="J73" s="853">
        <v>48</v>
      </c>
      <c r="K73" s="857">
        <v>371</v>
      </c>
      <c r="L73" s="178">
        <v>0</v>
      </c>
    </row>
    <row r="74" spans="2:12" ht="18" customHeight="1">
      <c r="B74" s="662" t="s">
        <v>195</v>
      </c>
      <c r="C74" s="663"/>
      <c r="D74" s="663">
        <v>127</v>
      </c>
      <c r="E74" s="663">
        <v>74</v>
      </c>
      <c r="F74" s="663"/>
      <c r="G74" s="848">
        <v>201</v>
      </c>
      <c r="H74" s="863" t="s">
        <v>195</v>
      </c>
      <c r="I74" s="859">
        <v>0</v>
      </c>
      <c r="J74" s="853">
        <v>201</v>
      </c>
      <c r="K74" s="857">
        <v>201</v>
      </c>
      <c r="L74" s="178">
        <v>0</v>
      </c>
    </row>
    <row r="75" spans="2:12" ht="18" customHeight="1">
      <c r="B75" s="662" t="s">
        <v>5</v>
      </c>
      <c r="C75" s="663">
        <v>1</v>
      </c>
      <c r="D75" s="663">
        <v>19</v>
      </c>
      <c r="E75" s="663">
        <v>6</v>
      </c>
      <c r="F75" s="663"/>
      <c r="G75" s="848">
        <v>26</v>
      </c>
      <c r="H75" s="863" t="s">
        <v>5</v>
      </c>
      <c r="I75" s="859">
        <v>1</v>
      </c>
      <c r="J75" s="853">
        <v>25</v>
      </c>
      <c r="K75" s="857">
        <v>26</v>
      </c>
      <c r="L75" s="178">
        <v>0</v>
      </c>
    </row>
    <row r="76" spans="2:12" ht="18" customHeight="1" thickBot="1">
      <c r="B76" s="662" t="s">
        <v>4</v>
      </c>
      <c r="C76" s="663"/>
      <c r="D76" s="663">
        <v>160</v>
      </c>
      <c r="E76" s="663">
        <v>71</v>
      </c>
      <c r="F76" s="663"/>
      <c r="G76" s="848">
        <v>231</v>
      </c>
      <c r="H76" s="864" t="s">
        <v>4</v>
      </c>
      <c r="I76" s="860">
        <v>0</v>
      </c>
      <c r="J76" s="854">
        <v>231</v>
      </c>
      <c r="K76" s="858">
        <v>231</v>
      </c>
      <c r="L76" s="178">
        <v>0</v>
      </c>
    </row>
    <row r="77" spans="2:12" ht="18" customHeight="1" thickBot="1">
      <c r="B77" s="664" t="s">
        <v>196</v>
      </c>
      <c r="C77" s="665">
        <v>1303</v>
      </c>
      <c r="D77" s="665">
        <v>380</v>
      </c>
      <c r="E77" s="665">
        <v>357</v>
      </c>
      <c r="F77" s="665">
        <v>39</v>
      </c>
      <c r="G77" s="849">
        <v>2079</v>
      </c>
      <c r="H77" s="851" t="s">
        <v>3</v>
      </c>
      <c r="I77" s="852">
        <v>1342</v>
      </c>
      <c r="J77" s="855">
        <v>737</v>
      </c>
      <c r="K77" s="850">
        <v>2079</v>
      </c>
    </row>
    <row r="78" spans="2:12" ht="15">
      <c r="I78" s="913">
        <v>2079</v>
      </c>
      <c r="J78"/>
      <c r="K78"/>
    </row>
    <row r="80" spans="2:12">
      <c r="H80" s="178">
        <v>1683</v>
      </c>
    </row>
  </sheetData>
  <mergeCells count="17">
    <mergeCell ref="B2:B3"/>
    <mergeCell ref="C52:D52"/>
    <mergeCell ref="E52:F52"/>
    <mergeCell ref="B16:B17"/>
    <mergeCell ref="F10:M13"/>
    <mergeCell ref="F5:M7"/>
    <mergeCell ref="K67:K68"/>
    <mergeCell ref="B4:D4"/>
    <mergeCell ref="E66:E68"/>
    <mergeCell ref="F66:F68"/>
    <mergeCell ref="G66:G68"/>
    <mergeCell ref="B66:B68"/>
    <mergeCell ref="C66:C68"/>
    <mergeCell ref="D66:D68"/>
    <mergeCell ref="B53:B54"/>
    <mergeCell ref="I67:I68"/>
    <mergeCell ref="J67:J68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/>
  <dimension ref="B1:I17"/>
  <sheetViews>
    <sheetView showGridLines="0" workbookViewId="0">
      <selection activeCell="D22" sqref="D22"/>
    </sheetView>
  </sheetViews>
  <sheetFormatPr baseColWidth="10" defaultRowHeight="10.5"/>
  <cols>
    <col min="1" max="1" width="11.42578125" style="282"/>
    <col min="2" max="2" width="41.140625" style="282" bestFit="1" customWidth="1"/>
    <col min="3" max="3" width="8.140625" style="282" customWidth="1"/>
    <col min="4" max="7" width="13.7109375" style="282" customWidth="1"/>
    <col min="8" max="9" width="13.7109375" style="282" hidden="1" customWidth="1"/>
    <col min="10" max="16384" width="11.42578125" style="282"/>
  </cols>
  <sheetData>
    <row r="1" spans="2:9" ht="11.25" thickBot="1"/>
    <row r="2" spans="2:9" ht="28.5" customHeight="1">
      <c r="B2" s="389" t="s">
        <v>847</v>
      </c>
      <c r="C2" s="390" t="s">
        <v>514</v>
      </c>
      <c r="D2" s="314">
        <v>43008</v>
      </c>
      <c r="E2" s="875">
        <v>42643</v>
      </c>
      <c r="F2" s="314" t="s">
        <v>336</v>
      </c>
      <c r="G2" s="875" t="s">
        <v>337</v>
      </c>
      <c r="H2" s="314">
        <v>42916</v>
      </c>
      <c r="I2" s="875">
        <v>42551</v>
      </c>
    </row>
    <row r="3" spans="2:9" ht="15.75" customHeight="1" thickBot="1">
      <c r="B3" s="1261"/>
      <c r="C3" s="962"/>
      <c r="D3" s="963" t="s">
        <v>391</v>
      </c>
      <c r="E3" s="964" t="s">
        <v>391</v>
      </c>
      <c r="F3" s="963" t="s">
        <v>391</v>
      </c>
      <c r="G3" s="964" t="s">
        <v>391</v>
      </c>
      <c r="H3" s="391" t="s">
        <v>391</v>
      </c>
      <c r="I3" s="876" t="s">
        <v>391</v>
      </c>
    </row>
    <row r="4" spans="2:9" s="173" customFormat="1" ht="18" customHeight="1">
      <c r="B4" s="1259" t="s">
        <v>945</v>
      </c>
      <c r="C4" s="959" t="s">
        <v>43</v>
      </c>
      <c r="D4" s="960">
        <v>103</v>
      </c>
      <c r="E4" s="960">
        <v>-601</v>
      </c>
      <c r="F4" s="960">
        <v>74</v>
      </c>
      <c r="G4" s="961">
        <v>-784</v>
      </c>
      <c r="H4" s="175">
        <v>29</v>
      </c>
      <c r="I4" s="877">
        <v>183</v>
      </c>
    </row>
    <row r="5" spans="2:9" s="173" customFormat="1" ht="18" customHeight="1">
      <c r="B5" s="1259" t="s">
        <v>945</v>
      </c>
      <c r="C5" s="187" t="s">
        <v>69</v>
      </c>
      <c r="D5" s="175">
        <v>-525</v>
      </c>
      <c r="E5" s="175">
        <v>-1583</v>
      </c>
      <c r="F5" s="175">
        <v>-51</v>
      </c>
      <c r="G5" s="177">
        <v>17</v>
      </c>
      <c r="H5" s="175">
        <v>-474</v>
      </c>
      <c r="I5" s="877">
        <v>-1600</v>
      </c>
    </row>
    <row r="6" spans="2:9" s="173" customFormat="1" ht="18" customHeight="1">
      <c r="B6" s="176" t="s">
        <v>382</v>
      </c>
      <c r="C6" s="187" t="s">
        <v>69</v>
      </c>
      <c r="D6" s="175">
        <v>0</v>
      </c>
      <c r="E6" s="175">
        <v>-171</v>
      </c>
      <c r="F6" s="175">
        <v>0</v>
      </c>
      <c r="G6" s="177">
        <v>137</v>
      </c>
      <c r="H6" s="175">
        <v>0</v>
      </c>
      <c r="I6" s="877">
        <v>-308</v>
      </c>
    </row>
    <row r="7" spans="2:9" s="173" customFormat="1" ht="18" customHeight="1">
      <c r="B7" s="176" t="s">
        <v>382</v>
      </c>
      <c r="C7" s="187" t="s">
        <v>43</v>
      </c>
      <c r="D7" s="175">
        <v>0</v>
      </c>
      <c r="E7" s="175">
        <v>-280</v>
      </c>
      <c r="F7" s="175">
        <v>0</v>
      </c>
      <c r="G7" s="177">
        <v>-212</v>
      </c>
      <c r="H7" s="175">
        <v>0</v>
      </c>
      <c r="I7" s="877">
        <v>-68</v>
      </c>
    </row>
    <row r="8" spans="2:9" ht="18" customHeight="1">
      <c r="B8" s="1262" t="s">
        <v>946</v>
      </c>
      <c r="C8" s="393"/>
      <c r="D8" s="357">
        <v>-422</v>
      </c>
      <c r="E8" s="357">
        <v>-2635</v>
      </c>
      <c r="F8" s="357">
        <v>23</v>
      </c>
      <c r="G8" s="958">
        <v>-842</v>
      </c>
      <c r="H8" s="357">
        <v>-445</v>
      </c>
      <c r="I8" s="878">
        <v>-1793</v>
      </c>
    </row>
    <row r="9" spans="2:9" s="173" customFormat="1" ht="18" customHeight="1">
      <c r="B9" s="176" t="s">
        <v>947</v>
      </c>
      <c r="C9" s="187" t="s">
        <v>43</v>
      </c>
      <c r="D9" s="175">
        <v>-7527</v>
      </c>
      <c r="E9" s="175">
        <v>-14386</v>
      </c>
      <c r="F9" s="175">
        <v>458</v>
      </c>
      <c r="G9" s="177">
        <v>-10603</v>
      </c>
      <c r="H9" s="175">
        <v>-7985</v>
      </c>
      <c r="I9" s="877">
        <v>-3783</v>
      </c>
    </row>
    <row r="10" spans="2:9" s="173" customFormat="1" ht="18" customHeight="1">
      <c r="B10" s="176" t="s">
        <v>947</v>
      </c>
      <c r="C10" s="187" t="s">
        <v>69</v>
      </c>
      <c r="D10" s="175">
        <v>12244</v>
      </c>
      <c r="E10" s="175">
        <v>6092</v>
      </c>
      <c r="F10" s="175">
        <v>4850</v>
      </c>
      <c r="G10" s="177">
        <v>-6303</v>
      </c>
      <c r="H10" s="175">
        <v>7394</v>
      </c>
      <c r="I10" s="877">
        <v>12395</v>
      </c>
    </row>
    <row r="11" spans="2:9" s="173" customFormat="1" ht="18" customHeight="1" thickBot="1">
      <c r="B11" s="1259" t="s">
        <v>396</v>
      </c>
      <c r="C11" s="187" t="s">
        <v>43</v>
      </c>
      <c r="D11" s="175">
        <v>0</v>
      </c>
      <c r="E11" s="175"/>
      <c r="F11" s="175">
        <v>643</v>
      </c>
      <c r="G11" s="177">
        <v>0</v>
      </c>
      <c r="H11" s="175">
        <v>-643</v>
      </c>
      <c r="I11" s="877">
        <v>0</v>
      </c>
    </row>
    <row r="12" spans="2:9" s="173" customFormat="1" ht="18" hidden="1" customHeight="1">
      <c r="B12" s="176" t="s">
        <v>44</v>
      </c>
      <c r="C12" s="187" t="s">
        <v>69</v>
      </c>
      <c r="D12" s="175">
        <v>0</v>
      </c>
      <c r="E12" s="175"/>
      <c r="F12" s="175">
        <v>0</v>
      </c>
      <c r="G12" s="177">
        <v>0</v>
      </c>
      <c r="H12" s="175">
        <v>0</v>
      </c>
      <c r="I12" s="877">
        <v>0</v>
      </c>
    </row>
    <row r="13" spans="2:9" ht="18" customHeight="1" thickBot="1">
      <c r="B13" s="1263" t="s">
        <v>948</v>
      </c>
      <c r="C13" s="393"/>
      <c r="D13" s="357">
        <v>4717</v>
      </c>
      <c r="E13" s="878">
        <v>-8294</v>
      </c>
      <c r="F13" s="357">
        <v>5951</v>
      </c>
      <c r="G13" s="878">
        <v>-16906</v>
      </c>
      <c r="H13" s="357">
        <v>-1234</v>
      </c>
      <c r="I13" s="878">
        <v>8612</v>
      </c>
    </row>
    <row r="14" spans="2:9" s="173" customFormat="1" ht="8.25" customHeight="1">
      <c r="B14" s="197"/>
      <c r="C14" s="198"/>
      <c r="D14" s="175"/>
      <c r="E14" s="877"/>
      <c r="F14" s="175"/>
      <c r="G14" s="877"/>
      <c r="H14" s="175"/>
      <c r="I14" s="877"/>
    </row>
    <row r="15" spans="2:9" ht="18" customHeight="1" thickBot="1">
      <c r="B15" s="1264" t="s">
        <v>949</v>
      </c>
      <c r="C15" s="392"/>
      <c r="D15" s="321">
        <v>4295</v>
      </c>
      <c r="E15" s="879">
        <v>-10929</v>
      </c>
      <c r="F15" s="321">
        <v>5974</v>
      </c>
      <c r="G15" s="879">
        <v>-17748</v>
      </c>
      <c r="H15" s="321">
        <v>-1679</v>
      </c>
      <c r="I15" s="879">
        <v>6819</v>
      </c>
    </row>
    <row r="16" spans="2:9">
      <c r="D16" s="293"/>
      <c r="E16" s="293"/>
      <c r="F16" s="293"/>
      <c r="G16" s="293"/>
      <c r="H16" s="293"/>
      <c r="I16" s="293"/>
    </row>
    <row r="17" spans="4:9">
      <c r="D17" s="6"/>
      <c r="E17" s="6"/>
      <c r="F17" s="6"/>
      <c r="G17" s="6"/>
      <c r="H17" s="6">
        <v>0</v>
      </c>
      <c r="I17" s="6">
        <v>0</v>
      </c>
    </row>
  </sheetData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H12"/>
  <sheetViews>
    <sheetView showGridLines="0" workbookViewId="0">
      <selection activeCell="D20" sqref="D20"/>
    </sheetView>
  </sheetViews>
  <sheetFormatPr baseColWidth="10" defaultRowHeight="10.5"/>
  <cols>
    <col min="1" max="1" width="11.42578125" style="282"/>
    <col min="2" max="2" width="32.85546875" style="282" bestFit="1" customWidth="1"/>
    <col min="3" max="6" width="13.7109375" style="282" customWidth="1"/>
    <col min="7" max="8" width="13.7109375" style="282" hidden="1" customWidth="1"/>
    <col min="9" max="16384" width="11.42578125" style="282"/>
  </cols>
  <sheetData>
    <row r="1" spans="2:8" ht="11.25" thickBot="1"/>
    <row r="2" spans="2:8" ht="25.5" customHeight="1">
      <c r="B2" s="1542" t="s">
        <v>950</v>
      </c>
      <c r="C2" s="314">
        <v>42916</v>
      </c>
      <c r="D2" s="87">
        <v>42551</v>
      </c>
      <c r="E2" s="271" t="s">
        <v>368</v>
      </c>
      <c r="F2" s="87" t="s">
        <v>369</v>
      </c>
      <c r="G2" s="271">
        <v>42916</v>
      </c>
      <c r="H2" s="87">
        <v>42551</v>
      </c>
    </row>
    <row r="3" spans="2:8" ht="11.25" customHeight="1" thickBot="1">
      <c r="B3" s="1543"/>
      <c r="C3" s="939" t="s">
        <v>391</v>
      </c>
      <c r="D3" s="940" t="s">
        <v>391</v>
      </c>
      <c r="E3" s="939" t="s">
        <v>391</v>
      </c>
      <c r="F3" s="940" t="s">
        <v>391</v>
      </c>
      <c r="G3" s="936" t="s">
        <v>391</v>
      </c>
      <c r="H3" s="532" t="s">
        <v>391</v>
      </c>
    </row>
    <row r="4" spans="2:8" ht="21" customHeight="1">
      <c r="B4" s="1265" t="s">
        <v>951</v>
      </c>
      <c r="C4" s="937">
        <v>-23923729</v>
      </c>
      <c r="D4" s="937">
        <v>-22307099</v>
      </c>
      <c r="E4" s="937">
        <v>-7897843</v>
      </c>
      <c r="F4" s="938">
        <v>-7560830</v>
      </c>
      <c r="G4" s="49">
        <v>-16025886</v>
      </c>
      <c r="H4" s="825">
        <v>-14746269</v>
      </c>
    </row>
    <row r="5" spans="2:8" ht="21" customHeight="1">
      <c r="B5" s="1265" t="s">
        <v>952</v>
      </c>
      <c r="C5" s="49">
        <v>-16797746</v>
      </c>
      <c r="D5" s="49">
        <v>-14437150</v>
      </c>
      <c r="E5" s="49">
        <v>-4431448</v>
      </c>
      <c r="F5" s="825">
        <v>-3648340</v>
      </c>
      <c r="G5" s="49">
        <v>-12366298</v>
      </c>
      <c r="H5" s="825">
        <v>-10788810</v>
      </c>
    </row>
    <row r="6" spans="2:8" ht="21" customHeight="1">
      <c r="B6" s="1265" t="s">
        <v>953</v>
      </c>
      <c r="C6" s="49">
        <v>-5288854</v>
      </c>
      <c r="D6" s="49">
        <v>-4690170</v>
      </c>
      <c r="E6" s="49">
        <v>-2027659</v>
      </c>
      <c r="F6" s="825">
        <v>-1759487</v>
      </c>
      <c r="G6" s="49">
        <v>-3261195</v>
      </c>
      <c r="H6" s="825">
        <v>-2930683</v>
      </c>
    </row>
    <row r="7" spans="2:8" ht="21" customHeight="1">
      <c r="B7" s="1265" t="s">
        <v>954</v>
      </c>
      <c r="C7" s="49">
        <v>-24401426</v>
      </c>
      <c r="D7" s="49">
        <v>-22347635</v>
      </c>
      <c r="E7" s="49">
        <v>-8073552</v>
      </c>
      <c r="F7" s="825">
        <v>-8339705</v>
      </c>
      <c r="G7" s="49">
        <v>-16327874</v>
      </c>
      <c r="H7" s="825">
        <v>-14007930</v>
      </c>
    </row>
    <row r="8" spans="2:8" ht="21" customHeight="1">
      <c r="B8" s="1265" t="s">
        <v>955</v>
      </c>
      <c r="C8" s="49">
        <v>-10924486</v>
      </c>
      <c r="D8" s="49">
        <v>-10201603</v>
      </c>
      <c r="E8" s="49">
        <v>-3654932</v>
      </c>
      <c r="F8" s="825">
        <v>-3211200</v>
      </c>
      <c r="G8" s="49">
        <v>-7269554</v>
      </c>
      <c r="H8" s="825">
        <v>-6990403</v>
      </c>
    </row>
    <row r="9" spans="2:8" ht="21" customHeight="1" thickBot="1">
      <c r="B9" s="1265" t="s">
        <v>956</v>
      </c>
      <c r="C9" s="49">
        <v>-9340222</v>
      </c>
      <c r="D9" s="49">
        <v>-9881046</v>
      </c>
      <c r="E9" s="49">
        <v>-3575525</v>
      </c>
      <c r="F9" s="825">
        <v>-3491367</v>
      </c>
      <c r="G9" s="49">
        <v>-5764697</v>
      </c>
      <c r="H9" s="825">
        <v>-6389679</v>
      </c>
    </row>
    <row r="10" spans="2:8" ht="21" customHeight="1" thickBot="1">
      <c r="B10" s="1266" t="s">
        <v>183</v>
      </c>
      <c r="C10" s="351">
        <v>-90676463</v>
      </c>
      <c r="D10" s="352">
        <v>-83864703</v>
      </c>
      <c r="E10" s="351">
        <v>-29660959</v>
      </c>
      <c r="F10" s="352">
        <v>-28010929</v>
      </c>
      <c r="G10" s="351">
        <v>-61015504</v>
      </c>
      <c r="H10" s="352">
        <v>-55853774</v>
      </c>
    </row>
    <row r="12" spans="2:8">
      <c r="C12" s="6"/>
      <c r="D12" s="6"/>
      <c r="E12" s="6"/>
      <c r="F12" s="6"/>
      <c r="G12" s="6" t="e">
        <v>#REF!</v>
      </c>
      <c r="H12" s="6" t="e">
        <v>#REF!</v>
      </c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7"/>
  <sheetViews>
    <sheetView showGridLines="0" workbookViewId="0">
      <selection activeCell="D19" sqref="D19"/>
    </sheetView>
  </sheetViews>
  <sheetFormatPr baseColWidth="10" defaultRowHeight="10.5"/>
  <cols>
    <col min="1" max="1" width="11.42578125" style="282"/>
    <col min="2" max="2" width="41.140625" style="282" bestFit="1" customWidth="1"/>
    <col min="3" max="6" width="13.7109375" style="282" customWidth="1"/>
    <col min="7" max="8" width="13.7109375" style="282" hidden="1" customWidth="1"/>
    <col min="9" max="10" width="11.42578125" style="282" customWidth="1"/>
    <col min="11" max="16384" width="11.42578125" style="282"/>
  </cols>
  <sheetData>
    <row r="1" spans="2:8" ht="11.25" thickBot="1"/>
    <row r="2" spans="2:8" ht="28.5" customHeight="1">
      <c r="B2" s="1544" t="s">
        <v>847</v>
      </c>
      <c r="C2" s="314">
        <v>43008</v>
      </c>
      <c r="D2" s="875">
        <v>42643</v>
      </c>
      <c r="E2" s="314" t="s">
        <v>336</v>
      </c>
      <c r="F2" s="875" t="s">
        <v>337</v>
      </c>
      <c r="G2" s="314">
        <v>42916</v>
      </c>
      <c r="H2" s="875">
        <v>42551</v>
      </c>
    </row>
    <row r="3" spans="2:8" ht="15.75" customHeight="1" thickBot="1">
      <c r="B3" s="1545"/>
      <c r="C3" s="963" t="s">
        <v>391</v>
      </c>
      <c r="D3" s="964" t="s">
        <v>391</v>
      </c>
      <c r="E3" s="963" t="s">
        <v>391</v>
      </c>
      <c r="F3" s="964" t="s">
        <v>391</v>
      </c>
      <c r="G3" s="391" t="s">
        <v>391</v>
      </c>
      <c r="H3" s="876" t="s">
        <v>391</v>
      </c>
    </row>
    <row r="4" spans="2:8" s="173" customFormat="1" ht="18" customHeight="1" thickBot="1">
      <c r="B4" s="1259" t="s">
        <v>396</v>
      </c>
      <c r="C4" s="960">
        <v>467112</v>
      </c>
      <c r="D4" s="960">
        <v>429</v>
      </c>
      <c r="E4" s="960">
        <v>0</v>
      </c>
      <c r="F4" s="961">
        <v>80</v>
      </c>
      <c r="G4" s="1056">
        <v>467112</v>
      </c>
      <c r="H4" s="1057">
        <v>349</v>
      </c>
    </row>
    <row r="5" spans="2:8" s="173" customFormat="1" ht="18" customHeight="1" thickBot="1">
      <c r="B5" s="1270" t="s">
        <v>960</v>
      </c>
      <c r="C5" s="175">
        <v>229336</v>
      </c>
      <c r="D5" s="175">
        <v>413999</v>
      </c>
      <c r="E5" s="175">
        <v>46163</v>
      </c>
      <c r="F5" s="177">
        <v>162239</v>
      </c>
      <c r="G5" s="1056">
        <v>183173</v>
      </c>
      <c r="H5" s="1056">
        <v>251760</v>
      </c>
    </row>
    <row r="6" spans="2:8" s="173" customFormat="1" ht="18" customHeight="1" thickBot="1">
      <c r="B6" s="1259" t="s">
        <v>945</v>
      </c>
      <c r="C6" s="175">
        <v>50315</v>
      </c>
      <c r="D6" s="175">
        <v>104885</v>
      </c>
      <c r="E6" s="175">
        <v>-13494</v>
      </c>
      <c r="F6" s="177">
        <v>40550</v>
      </c>
      <c r="G6" s="1056">
        <v>63809</v>
      </c>
      <c r="H6" s="1056">
        <v>64335</v>
      </c>
    </row>
    <row r="7" spans="2:8" ht="18" customHeight="1">
      <c r="B7" s="1262" t="s">
        <v>946</v>
      </c>
      <c r="C7" s="357">
        <v>746763</v>
      </c>
      <c r="D7" s="357">
        <v>519313</v>
      </c>
      <c r="E7" s="357">
        <v>32669</v>
      </c>
      <c r="F7" s="958">
        <v>202869</v>
      </c>
      <c r="G7" s="357">
        <v>714094</v>
      </c>
      <c r="H7" s="878">
        <v>316444</v>
      </c>
    </row>
    <row r="8" spans="2:8" s="173" customFormat="1" ht="18" customHeight="1" thickBot="1">
      <c r="B8" s="1270" t="s">
        <v>394</v>
      </c>
      <c r="C8" s="175">
        <v>-10265084</v>
      </c>
      <c r="D8" s="175">
        <v>-17332759</v>
      </c>
      <c r="E8" s="175">
        <v>-681614</v>
      </c>
      <c r="F8" s="177">
        <v>-4956225</v>
      </c>
      <c r="G8" s="1056">
        <v>-9583470</v>
      </c>
      <c r="H8" s="1056">
        <v>-12376534</v>
      </c>
    </row>
    <row r="9" spans="2:8" s="173" customFormat="1" ht="18" customHeight="1" thickBot="1">
      <c r="B9" s="176" t="s">
        <v>947</v>
      </c>
      <c r="C9" s="175">
        <v>-125465</v>
      </c>
      <c r="D9" s="175">
        <v>-182593</v>
      </c>
      <c r="E9" s="175">
        <v>-3527</v>
      </c>
      <c r="F9" s="177">
        <v>-45644</v>
      </c>
      <c r="G9" s="1056">
        <v>-121938</v>
      </c>
      <c r="H9" s="1056">
        <v>-136949</v>
      </c>
    </row>
    <row r="10" spans="2:8" s="173" customFormat="1" ht="18" customHeight="1" thickBot="1">
      <c r="B10" s="1259" t="s">
        <v>396</v>
      </c>
      <c r="C10" s="175">
        <v>-312</v>
      </c>
      <c r="D10" s="175">
        <v>-429</v>
      </c>
      <c r="E10" s="175">
        <v>9</v>
      </c>
      <c r="F10" s="177">
        <v>-81</v>
      </c>
      <c r="G10" s="1057">
        <v>-321</v>
      </c>
      <c r="H10" s="1057">
        <v>-348</v>
      </c>
    </row>
    <row r="11" spans="2:8" ht="18" customHeight="1" thickBot="1">
      <c r="B11" s="1263" t="s">
        <v>948</v>
      </c>
      <c r="C11" s="357">
        <v>-10390861</v>
      </c>
      <c r="D11" s="878">
        <v>-17515781</v>
      </c>
      <c r="E11" s="357">
        <v>-685132</v>
      </c>
      <c r="F11" s="878">
        <v>-5001950</v>
      </c>
      <c r="G11" s="357">
        <v>-9705729</v>
      </c>
      <c r="H11" s="878">
        <v>-12513831</v>
      </c>
    </row>
    <row r="12" spans="2:8" s="173" customFormat="1" ht="8.25" customHeight="1">
      <c r="B12" s="1271"/>
      <c r="C12" s="175"/>
      <c r="D12" s="877"/>
      <c r="E12" s="175"/>
      <c r="F12" s="877"/>
      <c r="G12" s="175"/>
      <c r="H12" s="877"/>
    </row>
    <row r="13" spans="2:8" ht="18" customHeight="1" thickBot="1">
      <c r="B13" s="1264" t="s">
        <v>961</v>
      </c>
      <c r="C13" s="321">
        <v>-9644098</v>
      </c>
      <c r="D13" s="321">
        <v>-16996468</v>
      </c>
      <c r="E13" s="321">
        <v>-652463</v>
      </c>
      <c r="F13" s="321">
        <v>-4799081</v>
      </c>
      <c r="G13" s="321">
        <v>-8991635</v>
      </c>
      <c r="H13" s="879">
        <v>-12197387</v>
      </c>
    </row>
    <row r="14" spans="2:8">
      <c r="C14" s="293"/>
      <c r="D14" s="293"/>
      <c r="E14" s="293"/>
      <c r="F14" s="293"/>
      <c r="G14" s="293"/>
      <c r="H14" s="293"/>
    </row>
    <row r="15" spans="2:8">
      <c r="C15" s="6"/>
      <c r="D15" s="6"/>
      <c r="E15" s="6"/>
      <c r="F15" s="6"/>
      <c r="G15" s="6"/>
      <c r="H15" s="6"/>
    </row>
    <row r="17" spans="3:6">
      <c r="C17" s="293"/>
      <c r="D17" s="293"/>
      <c r="E17" s="293"/>
      <c r="F17" s="293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E4"/>
  <sheetViews>
    <sheetView showGridLines="0" workbookViewId="0">
      <selection activeCell="D18" sqref="D18"/>
    </sheetView>
  </sheetViews>
  <sheetFormatPr baseColWidth="10" defaultRowHeight="10.5"/>
  <cols>
    <col min="1" max="1" width="11.42578125" style="83"/>
    <col min="2" max="2" width="63.85546875" style="83" bestFit="1" customWidth="1"/>
    <col min="3" max="3" width="6.85546875" style="83" customWidth="1"/>
    <col min="4" max="5" width="13.7109375" style="83" customWidth="1"/>
    <col min="6" max="16384" width="11.42578125" style="83"/>
  </cols>
  <sheetData>
    <row r="1" spans="2:5" ht="11.25" thickBot="1"/>
    <row r="2" spans="2:5" ht="39" customHeight="1">
      <c r="B2" s="1267" t="s">
        <v>957</v>
      </c>
      <c r="C2" s="503"/>
      <c r="D2" s="314">
        <v>43008</v>
      </c>
      <c r="E2" s="875">
        <v>42643</v>
      </c>
    </row>
    <row r="3" spans="2:5" ht="21" customHeight="1">
      <c r="B3" s="1268" t="s">
        <v>958</v>
      </c>
      <c r="C3" s="117" t="s">
        <v>32</v>
      </c>
      <c r="D3" s="504">
        <v>7.28</v>
      </c>
      <c r="E3" s="914">
        <v>7.64</v>
      </c>
    </row>
    <row r="4" spans="2:5" ht="21" customHeight="1" thickBot="1">
      <c r="B4" s="1269" t="s">
        <v>959</v>
      </c>
      <c r="C4" s="199" t="s">
        <v>391</v>
      </c>
      <c r="D4" s="134">
        <v>1494135</v>
      </c>
      <c r="E4" s="826">
        <v>5669924</v>
      </c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I98"/>
  <sheetViews>
    <sheetView showGridLines="0" topLeftCell="A77" zoomScaleNormal="100" workbookViewId="0">
      <selection activeCell="F86" sqref="F86"/>
    </sheetView>
  </sheetViews>
  <sheetFormatPr baseColWidth="10" defaultRowHeight="10.5"/>
  <cols>
    <col min="1" max="1" width="11.42578125" style="83"/>
    <col min="2" max="2" width="50.140625" style="83" customWidth="1"/>
    <col min="3" max="4" width="13.7109375" style="83" customWidth="1"/>
    <col min="5" max="5" width="13.7109375" style="200" customWidth="1"/>
    <col min="6" max="6" width="13.7109375" style="83" customWidth="1"/>
    <col min="7" max="7" width="11.42578125" style="83"/>
    <col min="8" max="8" width="11.42578125" style="84"/>
    <col min="9" max="16384" width="11.42578125" style="83"/>
  </cols>
  <sheetData>
    <row r="1" spans="1:6" ht="11.25" thickBot="1"/>
    <row r="2" spans="1:6" ht="18" customHeight="1">
      <c r="B2" s="1546" t="s">
        <v>962</v>
      </c>
      <c r="C2" s="529">
        <v>43008</v>
      </c>
      <c r="D2" s="530">
        <v>42735</v>
      </c>
    </row>
    <row r="3" spans="1:6" ht="18" customHeight="1">
      <c r="B3" s="1547"/>
      <c r="C3" s="531" t="s">
        <v>391</v>
      </c>
      <c r="D3" s="532" t="s">
        <v>391</v>
      </c>
    </row>
    <row r="4" spans="1:6" ht="20.25" customHeight="1">
      <c r="B4" s="624" t="s">
        <v>387</v>
      </c>
      <c r="C4" s="98">
        <v>21339558</v>
      </c>
      <c r="D4" s="99">
        <v>20231924</v>
      </c>
      <c r="E4" s="201"/>
      <c r="F4" s="84"/>
    </row>
    <row r="5" spans="1:6" ht="20.25" customHeight="1">
      <c r="B5" s="624" t="s">
        <v>405</v>
      </c>
      <c r="C5" s="98">
        <v>-37784099</v>
      </c>
      <c r="D5" s="99">
        <v>-38150441</v>
      </c>
      <c r="E5" s="201"/>
      <c r="F5" s="84"/>
    </row>
    <row r="6" spans="1:6" ht="21.75" customHeight="1" thickBot="1">
      <c r="B6" s="1272" t="s">
        <v>963</v>
      </c>
      <c r="C6" s="351">
        <v>-16444541</v>
      </c>
      <c r="D6" s="352">
        <v>-17918517</v>
      </c>
      <c r="E6" s="201"/>
      <c r="F6" s="84"/>
    </row>
    <row r="7" spans="1:6">
      <c r="A7" s="5"/>
    </row>
    <row r="8" spans="1:6" ht="15.75" customHeight="1" thickBot="1">
      <c r="B8" s="1199" t="s">
        <v>964</v>
      </c>
    </row>
    <row r="9" spans="1:6" ht="18" customHeight="1">
      <c r="B9" s="1546" t="s">
        <v>387</v>
      </c>
      <c r="C9" s="529">
        <v>43008</v>
      </c>
      <c r="D9" s="530">
        <v>42735</v>
      </c>
    </row>
    <row r="10" spans="1:6" ht="18" customHeight="1">
      <c r="B10" s="1547"/>
      <c r="C10" s="360" t="s">
        <v>391</v>
      </c>
      <c r="D10" s="361" t="s">
        <v>391</v>
      </c>
    </row>
    <row r="11" spans="1:6" ht="20.25" customHeight="1">
      <c r="B11" s="624" t="s">
        <v>965</v>
      </c>
      <c r="C11" s="98">
        <v>473761</v>
      </c>
      <c r="D11" s="99">
        <v>463085</v>
      </c>
      <c r="E11" s="201"/>
      <c r="F11" s="84"/>
    </row>
    <row r="12" spans="1:6" ht="20.25" customHeight="1">
      <c r="B12" s="624" t="s">
        <v>966</v>
      </c>
      <c r="C12" s="98">
        <v>9982813</v>
      </c>
      <c r="D12" s="99">
        <v>8317255</v>
      </c>
      <c r="E12" s="201"/>
      <c r="F12" s="84"/>
    </row>
    <row r="13" spans="1:6" ht="20.25" customHeight="1">
      <c r="B13" s="624" t="s">
        <v>967</v>
      </c>
      <c r="C13" s="98">
        <v>574998</v>
      </c>
      <c r="D13" s="99">
        <v>585956</v>
      </c>
      <c r="E13" s="201"/>
      <c r="F13" s="84"/>
    </row>
    <row r="14" spans="1:6" ht="20.25" customHeight="1">
      <c r="B14" s="624" t="s">
        <v>968</v>
      </c>
      <c r="C14" s="98">
        <v>705746</v>
      </c>
      <c r="D14" s="99">
        <v>706416</v>
      </c>
      <c r="E14" s="201"/>
      <c r="F14" s="84"/>
    </row>
    <row r="15" spans="1:6" ht="20.25" customHeight="1">
      <c r="B15" s="624" t="s">
        <v>943</v>
      </c>
      <c r="C15" s="98">
        <v>3947729</v>
      </c>
      <c r="D15" s="99">
        <v>3888756</v>
      </c>
      <c r="E15" s="201"/>
      <c r="F15" s="84"/>
    </row>
    <row r="16" spans="1:6" ht="20.25" customHeight="1">
      <c r="B16" s="624" t="s">
        <v>397</v>
      </c>
      <c r="C16" s="118">
        <v>26839</v>
      </c>
      <c r="D16" s="119">
        <v>134392</v>
      </c>
      <c r="E16" s="201"/>
      <c r="F16" s="84"/>
    </row>
    <row r="17" spans="2:6" ht="18.75" customHeight="1">
      <c r="B17" s="624" t="s">
        <v>1058</v>
      </c>
      <c r="C17" s="98">
        <v>69555550</v>
      </c>
      <c r="D17" s="99">
        <v>69610263</v>
      </c>
      <c r="E17" s="201"/>
      <c r="F17" s="84"/>
    </row>
    <row r="18" spans="2:6" ht="20.25" customHeight="1">
      <c r="B18" s="624" t="s">
        <v>1059</v>
      </c>
      <c r="C18" s="98">
        <v>1969571</v>
      </c>
      <c r="D18" s="99">
        <v>1969571</v>
      </c>
      <c r="E18" s="201"/>
      <c r="F18" s="84"/>
    </row>
    <row r="19" spans="2:6" ht="20.25" customHeight="1">
      <c r="B19" s="624" t="s">
        <v>1060</v>
      </c>
      <c r="C19" s="98">
        <v>376228</v>
      </c>
      <c r="D19" s="99">
        <v>371870</v>
      </c>
      <c r="E19" s="201"/>
      <c r="F19" s="84"/>
    </row>
    <row r="20" spans="2:6" ht="20.25" customHeight="1">
      <c r="B20" s="624" t="s">
        <v>814</v>
      </c>
      <c r="C20" s="98">
        <v>34001</v>
      </c>
      <c r="D20" s="99">
        <v>43332</v>
      </c>
      <c r="E20" s="201"/>
      <c r="F20" s="84"/>
    </row>
    <row r="21" spans="2:6" ht="20.25" customHeight="1">
      <c r="B21" s="624" t="s">
        <v>799</v>
      </c>
      <c r="C21" s="98">
        <v>942046</v>
      </c>
      <c r="D21" s="99">
        <v>1352024</v>
      </c>
      <c r="E21" s="201"/>
      <c r="F21" s="84"/>
    </row>
    <row r="22" spans="2:6" ht="21.75" customHeight="1" thickBot="1">
      <c r="B22" s="1272" t="s">
        <v>387</v>
      </c>
      <c r="C22" s="351">
        <v>88589282</v>
      </c>
      <c r="D22" s="352">
        <v>87442920</v>
      </c>
    </row>
    <row r="23" spans="2:6" ht="27" customHeight="1">
      <c r="B23" s="84"/>
      <c r="C23" s="202"/>
      <c r="D23" s="202"/>
    </row>
    <row r="24" spans="2:6" ht="27" customHeight="1" thickBot="1">
      <c r="B24" s="203" t="s">
        <v>969</v>
      </c>
      <c r="C24" s="84"/>
      <c r="D24" s="84"/>
    </row>
    <row r="25" spans="2:6" ht="18" customHeight="1">
      <c r="B25" s="1520" t="s">
        <v>405</v>
      </c>
      <c r="C25" s="295">
        <v>43008</v>
      </c>
      <c r="D25" s="296">
        <v>42735</v>
      </c>
    </row>
    <row r="26" spans="2:6" ht="18" customHeight="1">
      <c r="B26" s="1548"/>
      <c r="C26" s="360" t="s">
        <v>391</v>
      </c>
      <c r="D26" s="361" t="s">
        <v>391</v>
      </c>
    </row>
    <row r="27" spans="2:6" ht="21" customHeight="1">
      <c r="B27" s="624" t="s">
        <v>970</v>
      </c>
      <c r="C27" s="98">
        <v>23713211</v>
      </c>
      <c r="D27" s="99">
        <v>22995485</v>
      </c>
      <c r="E27" s="201"/>
      <c r="F27" s="84"/>
    </row>
    <row r="28" spans="2:6" ht="21" customHeight="1">
      <c r="B28" s="624" t="s">
        <v>814</v>
      </c>
      <c r="C28" s="98">
        <v>631074</v>
      </c>
      <c r="D28" s="99">
        <v>649538</v>
      </c>
      <c r="E28" s="201"/>
      <c r="F28" s="84"/>
    </row>
    <row r="29" spans="2:6" ht="21" customHeight="1">
      <c r="B29" s="624" t="s">
        <v>971</v>
      </c>
      <c r="C29" s="98">
        <v>114266</v>
      </c>
      <c r="D29" s="99">
        <v>114266</v>
      </c>
      <c r="E29" s="201"/>
      <c r="F29" s="84"/>
    </row>
    <row r="30" spans="2:6" ht="21" customHeight="1">
      <c r="B30" s="624" t="s">
        <v>972</v>
      </c>
      <c r="C30" s="98">
        <v>22661991</v>
      </c>
      <c r="D30" s="99">
        <v>22669870</v>
      </c>
      <c r="E30" s="201"/>
      <c r="F30" s="84"/>
    </row>
    <row r="31" spans="2:6" ht="21" customHeight="1">
      <c r="B31" s="624" t="s">
        <v>973</v>
      </c>
      <c r="C31" s="98">
        <v>45611780</v>
      </c>
      <c r="D31" s="99">
        <v>45611780</v>
      </c>
      <c r="E31" s="201"/>
      <c r="F31" s="84"/>
    </row>
    <row r="32" spans="2:6" ht="21" customHeight="1">
      <c r="B32" s="624" t="s">
        <v>974</v>
      </c>
      <c r="C32" s="98">
        <v>12297676</v>
      </c>
      <c r="D32" s="99">
        <v>13305193</v>
      </c>
      <c r="E32" s="201"/>
      <c r="F32" s="84"/>
    </row>
    <row r="33" spans="2:9" ht="21" customHeight="1">
      <c r="B33" s="624" t="s">
        <v>799</v>
      </c>
      <c r="C33" s="98">
        <v>3825</v>
      </c>
      <c r="D33" s="99">
        <v>15305</v>
      </c>
      <c r="E33" s="201"/>
      <c r="F33" s="84"/>
    </row>
    <row r="34" spans="2:9" ht="21" customHeight="1" thickBot="1">
      <c r="B34" s="1272" t="s">
        <v>405</v>
      </c>
      <c r="C34" s="351">
        <v>105033823</v>
      </c>
      <c r="D34" s="352">
        <v>105361437</v>
      </c>
    </row>
    <row r="35" spans="2:9" ht="16.5" customHeight="1" thickBot="1">
      <c r="B35" s="204"/>
      <c r="C35" s="205"/>
      <c r="D35" s="205"/>
    </row>
    <row r="36" spans="2:9" ht="24.75" customHeight="1" thickBot="1">
      <c r="B36" s="1273" t="s">
        <v>963</v>
      </c>
      <c r="C36" s="499">
        <v>-16444541</v>
      </c>
      <c r="D36" s="500">
        <v>-17918517</v>
      </c>
      <c r="F36" s="6"/>
    </row>
    <row r="37" spans="2:9">
      <c r="B37" s="206"/>
      <c r="C37" s="6"/>
      <c r="D37" s="6"/>
    </row>
    <row r="38" spans="2:9" ht="11.25" thickBot="1">
      <c r="B38" s="206"/>
      <c r="C38" s="6"/>
      <c r="D38" s="6"/>
    </row>
    <row r="39" spans="2:9" s="819" customFormat="1" ht="17.25" customHeight="1">
      <c r="B39" s="1549" t="s">
        <v>975</v>
      </c>
      <c r="C39" s="810">
        <v>43008</v>
      </c>
      <c r="D39" s="811">
        <v>42735</v>
      </c>
      <c r="E39" s="820"/>
      <c r="H39" s="821"/>
    </row>
    <row r="40" spans="2:9" s="819" customFormat="1" ht="15.75" customHeight="1">
      <c r="B40" s="1551"/>
      <c r="C40" s="812" t="s">
        <v>391</v>
      </c>
      <c r="D40" s="813" t="s">
        <v>391</v>
      </c>
      <c r="E40" s="820"/>
      <c r="H40" s="821"/>
    </row>
    <row r="41" spans="2:9" s="819" customFormat="1" ht="27" customHeight="1">
      <c r="B41" s="1274" t="s">
        <v>976</v>
      </c>
      <c r="C41" s="814">
        <v>87442920</v>
      </c>
      <c r="D41" s="815">
        <v>82717306</v>
      </c>
      <c r="E41" s="820"/>
      <c r="F41" s="821"/>
      <c r="H41" s="821"/>
      <c r="I41" s="821"/>
    </row>
    <row r="42" spans="2:9" s="819" customFormat="1" ht="27" customHeight="1">
      <c r="B42" s="624" t="s">
        <v>977</v>
      </c>
      <c r="C42" s="989">
        <v>-464483</v>
      </c>
      <c r="D42" s="990">
        <v>1502706</v>
      </c>
      <c r="E42" s="820"/>
      <c r="F42" s="821"/>
      <c r="H42" s="821"/>
      <c r="I42" s="821"/>
    </row>
    <row r="43" spans="2:9" s="819" customFormat="1" ht="27" customHeight="1">
      <c r="B43" s="804" t="s">
        <v>978</v>
      </c>
      <c r="C43" s="816">
        <v>-54713</v>
      </c>
      <c r="D43" s="817">
        <v>3402902</v>
      </c>
      <c r="E43" s="820"/>
      <c r="F43" s="821"/>
      <c r="H43" s="821"/>
      <c r="I43" s="821"/>
    </row>
    <row r="44" spans="2:9" s="819" customFormat="1" ht="27" customHeight="1">
      <c r="B44" s="804" t="s">
        <v>979</v>
      </c>
      <c r="C44" s="816">
        <v>1665558</v>
      </c>
      <c r="D44" s="817">
        <v>-179994</v>
      </c>
      <c r="E44" s="820"/>
      <c r="F44" s="821"/>
      <c r="H44" s="821"/>
      <c r="I44" s="821"/>
    </row>
    <row r="45" spans="2:9" s="819" customFormat="1" ht="27" customHeight="1">
      <c r="B45" s="1274" t="s">
        <v>980</v>
      </c>
      <c r="C45" s="814">
        <v>1146362</v>
      </c>
      <c r="D45" s="815">
        <v>4725614</v>
      </c>
      <c r="E45" s="820"/>
      <c r="H45" s="821"/>
    </row>
    <row r="46" spans="2:9" s="819" customFormat="1" ht="27" customHeight="1" thickBot="1">
      <c r="B46" s="1272" t="s">
        <v>981</v>
      </c>
      <c r="C46" s="818">
        <v>88589282</v>
      </c>
      <c r="D46" s="1091">
        <v>87442920</v>
      </c>
      <c r="E46" s="822"/>
      <c r="G46" s="821"/>
      <c r="H46" s="821"/>
    </row>
    <row r="47" spans="2:9">
      <c r="B47" s="206"/>
      <c r="C47" s="6"/>
      <c r="D47" s="6"/>
    </row>
    <row r="48" spans="2:9">
      <c r="B48" s="206"/>
      <c r="C48" s="6"/>
      <c r="D48" s="6"/>
    </row>
    <row r="49" spans="2:6">
      <c r="B49" s="206"/>
      <c r="C49" s="6"/>
      <c r="D49" s="6"/>
    </row>
    <row r="50" spans="2:6" ht="11.25" thickBot="1">
      <c r="B50" s="206"/>
      <c r="C50" s="6"/>
      <c r="D50" s="6"/>
    </row>
    <row r="51" spans="2:6" ht="17.25" customHeight="1">
      <c r="B51" s="1549" t="s">
        <v>982</v>
      </c>
      <c r="C51" s="295">
        <v>43008</v>
      </c>
      <c r="D51" s="296">
        <v>42735</v>
      </c>
    </row>
    <row r="52" spans="2:6" ht="15.75" customHeight="1">
      <c r="B52" s="1550"/>
      <c r="C52" s="360" t="s">
        <v>391</v>
      </c>
      <c r="D52" s="361" t="s">
        <v>391</v>
      </c>
    </row>
    <row r="53" spans="2:6" ht="27" customHeight="1">
      <c r="B53" s="1274" t="s">
        <v>983</v>
      </c>
      <c r="C53" s="208">
        <v>105361437</v>
      </c>
      <c r="D53" s="209">
        <v>105942220</v>
      </c>
      <c r="F53" s="84"/>
    </row>
    <row r="54" spans="2:6" ht="27" customHeight="1">
      <c r="B54" s="624" t="s">
        <v>984</v>
      </c>
      <c r="C54" s="118">
        <v>679903</v>
      </c>
      <c r="D54" s="119">
        <v>683552</v>
      </c>
    </row>
    <row r="55" spans="2:6" ht="27" customHeight="1">
      <c r="B55" s="624" t="s">
        <v>985</v>
      </c>
      <c r="C55" s="118">
        <v>-1007517</v>
      </c>
      <c r="D55" s="119">
        <v>-1264335</v>
      </c>
      <c r="F55" s="84"/>
    </row>
    <row r="56" spans="2:6" ht="27" customHeight="1">
      <c r="B56" s="1274" t="s">
        <v>986</v>
      </c>
      <c r="C56" s="208">
        <v>-327614</v>
      </c>
      <c r="D56" s="209">
        <v>-580783</v>
      </c>
    </row>
    <row r="57" spans="2:6" ht="27" customHeight="1" thickBot="1">
      <c r="B57" s="1272" t="s">
        <v>987</v>
      </c>
      <c r="C57" s="351">
        <v>105033823</v>
      </c>
      <c r="D57" s="352">
        <v>105361437</v>
      </c>
      <c r="E57" s="210"/>
    </row>
    <row r="58" spans="2:6" ht="23.25" customHeight="1" thickBot="1">
      <c r="C58" s="211"/>
      <c r="D58" s="211"/>
    </row>
    <row r="59" spans="2:6" ht="23.25" hidden="1" customHeight="1" thickBot="1">
      <c r="B59" s="165"/>
      <c r="C59" s="1340" t="s">
        <v>55</v>
      </c>
      <c r="D59" s="1340"/>
      <c r="E59" s="212"/>
    </row>
    <row r="60" spans="2:6" ht="28.5" customHeight="1">
      <c r="B60" s="1552" t="s">
        <v>988</v>
      </c>
      <c r="C60" s="314">
        <v>43008</v>
      </c>
      <c r="D60" s="314">
        <v>42643</v>
      </c>
      <c r="E60" s="314" t="s">
        <v>336</v>
      </c>
      <c r="F60" s="87" t="s">
        <v>337</v>
      </c>
    </row>
    <row r="61" spans="2:6" ht="16.5" customHeight="1">
      <c r="B61" s="1553"/>
      <c r="C61" s="391" t="s">
        <v>391</v>
      </c>
      <c r="D61" s="391" t="s">
        <v>391</v>
      </c>
      <c r="E61" s="604" t="s">
        <v>391</v>
      </c>
      <c r="F61" s="536" t="s">
        <v>391</v>
      </c>
    </row>
    <row r="62" spans="2:6" ht="23.25" customHeight="1">
      <c r="B62" s="624" t="s">
        <v>989</v>
      </c>
      <c r="C62" s="118">
        <v>-34893316</v>
      </c>
      <c r="D62" s="118">
        <v>-32889800</v>
      </c>
      <c r="E62" s="213">
        <v>-8061489</v>
      </c>
      <c r="F62" s="119">
        <v>-8585774</v>
      </c>
    </row>
    <row r="63" spans="2:6" ht="23.25" customHeight="1">
      <c r="B63" s="97" t="s">
        <v>990</v>
      </c>
      <c r="C63" s="118">
        <v>-169861</v>
      </c>
      <c r="D63" s="118">
        <v>287983</v>
      </c>
      <c r="E63" s="213">
        <v>0</v>
      </c>
      <c r="F63" s="119">
        <v>9204</v>
      </c>
    </row>
    <row r="64" spans="2:6" ht="23.25" customHeight="1">
      <c r="B64" s="1274" t="s">
        <v>991</v>
      </c>
      <c r="C64" s="214">
        <v>-35063177</v>
      </c>
      <c r="D64" s="214">
        <v>-32601817</v>
      </c>
      <c r="E64" s="214">
        <v>-8061489</v>
      </c>
      <c r="F64" s="218">
        <v>-8576570</v>
      </c>
    </row>
    <row r="65" spans="2:7" ht="23.25" customHeight="1">
      <c r="B65" s="624" t="s">
        <v>992</v>
      </c>
      <c r="C65" s="118">
        <v>1473976</v>
      </c>
      <c r="D65" s="118">
        <v>4496113</v>
      </c>
      <c r="E65" s="213">
        <v>-1383726</v>
      </c>
      <c r="F65" s="119">
        <v>1222532</v>
      </c>
    </row>
    <row r="66" spans="2:7" ht="23.25" customHeight="1">
      <c r="B66" s="624" t="s">
        <v>993</v>
      </c>
      <c r="C66" s="118">
        <v>-82252</v>
      </c>
      <c r="D66" s="118">
        <v>-78575</v>
      </c>
      <c r="E66" s="213">
        <v>-41757</v>
      </c>
      <c r="F66" s="119">
        <v>-13813</v>
      </c>
    </row>
    <row r="67" spans="2:7" ht="23.25" customHeight="1">
      <c r="B67" s="1274" t="s">
        <v>994</v>
      </c>
      <c r="C67" s="1033">
        <v>1391724</v>
      </c>
      <c r="D67" s="1033">
        <v>4417538</v>
      </c>
      <c r="E67" s="1033">
        <v>-1425483</v>
      </c>
      <c r="F67" s="1090">
        <v>1208719</v>
      </c>
    </row>
    <row r="68" spans="2:7" ht="23.25" customHeight="1" thickBot="1">
      <c r="B68" s="1272" t="s">
        <v>995</v>
      </c>
      <c r="C68" s="351">
        <v>-33671453</v>
      </c>
      <c r="D68" s="351">
        <v>-28184279</v>
      </c>
      <c r="E68" s="605">
        <v>-9486972</v>
      </c>
      <c r="F68" s="562">
        <v>-7367851</v>
      </c>
    </row>
    <row r="69" spans="2:7">
      <c r="C69" s="6"/>
      <c r="D69" s="6"/>
      <c r="E69" s="6"/>
      <c r="F69" s="6"/>
    </row>
    <row r="70" spans="2:7" ht="11.25" thickBot="1">
      <c r="C70" s="84"/>
      <c r="D70" s="84"/>
      <c r="E70" s="84"/>
      <c r="F70" s="84"/>
    </row>
    <row r="71" spans="2:7" ht="21.75" hidden="1" customHeight="1" thickBot="1">
      <c r="B71" s="165"/>
      <c r="C71" s="1340" t="s">
        <v>55</v>
      </c>
      <c r="D71" s="1340"/>
      <c r="E71" s="1340" t="s">
        <v>56</v>
      </c>
      <c r="F71" s="1340"/>
    </row>
    <row r="72" spans="2:7" ht="21">
      <c r="B72" s="348"/>
      <c r="C72" s="314">
        <v>43008</v>
      </c>
      <c r="D72" s="314">
        <v>42643</v>
      </c>
      <c r="E72" s="540" t="s">
        <v>336</v>
      </c>
      <c r="F72" s="535" t="s">
        <v>337</v>
      </c>
    </row>
    <row r="73" spans="2:7">
      <c r="B73" s="349"/>
      <c r="C73" s="391" t="s">
        <v>391</v>
      </c>
      <c r="D73" s="391" t="s">
        <v>391</v>
      </c>
      <c r="E73" s="541" t="s">
        <v>391</v>
      </c>
      <c r="F73" s="536" t="s">
        <v>391</v>
      </c>
    </row>
    <row r="74" spans="2:7" ht="24" customHeight="1">
      <c r="B74" s="1274" t="s">
        <v>996</v>
      </c>
      <c r="C74" s="214">
        <v>-35228322</v>
      </c>
      <c r="D74" s="214">
        <v>-31359245</v>
      </c>
      <c r="E74" s="215">
        <v>-9490973</v>
      </c>
      <c r="F74" s="218">
        <v>-8233354</v>
      </c>
    </row>
    <row r="75" spans="2:7" ht="24" customHeight="1">
      <c r="B75" s="624" t="s">
        <v>997</v>
      </c>
      <c r="C75" s="98">
        <v>2010915</v>
      </c>
      <c r="D75" s="98">
        <v>3309679</v>
      </c>
      <c r="E75" s="216">
        <v>120084</v>
      </c>
      <c r="F75" s="99">
        <v>932208</v>
      </c>
      <c r="G75" s="84"/>
    </row>
    <row r="76" spans="2:7" ht="24" hidden="1" customHeight="1">
      <c r="B76" s="804" t="s">
        <v>998</v>
      </c>
      <c r="C76" s="98"/>
      <c r="D76" s="98"/>
      <c r="E76" s="216">
        <v>0</v>
      </c>
      <c r="F76" s="99">
        <v>0</v>
      </c>
      <c r="G76" s="84"/>
    </row>
    <row r="77" spans="2:7" ht="24" customHeight="1">
      <c r="B77" s="624" t="s">
        <v>999</v>
      </c>
      <c r="C77" s="98">
        <v>-82252</v>
      </c>
      <c r="D77" s="98">
        <v>-78575</v>
      </c>
      <c r="E77" s="216">
        <v>-41757</v>
      </c>
      <c r="F77" s="99">
        <v>-13813</v>
      </c>
      <c r="G77" s="84"/>
    </row>
    <row r="78" spans="2:7" ht="24" customHeight="1">
      <c r="B78" s="624" t="s">
        <v>1000</v>
      </c>
      <c r="C78" s="98">
        <v>-169861</v>
      </c>
      <c r="D78" s="98">
        <v>287983</v>
      </c>
      <c r="E78" s="216">
        <v>0</v>
      </c>
      <c r="F78" s="99">
        <v>9204</v>
      </c>
      <c r="G78" s="84"/>
    </row>
    <row r="79" spans="2:7" ht="24" customHeight="1">
      <c r="B79" s="624" t="s">
        <v>1001</v>
      </c>
      <c r="C79" s="98">
        <v>-201933</v>
      </c>
      <c r="D79" s="98">
        <v>-344121</v>
      </c>
      <c r="E79" s="216">
        <v>-74326</v>
      </c>
      <c r="F79" s="99">
        <v>-62096</v>
      </c>
      <c r="G79" s="84"/>
    </row>
    <row r="80" spans="2:7" ht="24" customHeight="1">
      <c r="B80" s="1274" t="s">
        <v>1002</v>
      </c>
      <c r="C80" s="214">
        <v>1556869</v>
      </c>
      <c r="D80" s="214">
        <v>3174966</v>
      </c>
      <c r="E80" s="214">
        <v>4001</v>
      </c>
      <c r="F80" s="218">
        <v>865503</v>
      </c>
    </row>
    <row r="81" spans="2:7" ht="24" customHeight="1" thickBot="1">
      <c r="B81" s="1272" t="s">
        <v>1003</v>
      </c>
      <c r="C81" s="351">
        <v>-33671453</v>
      </c>
      <c r="D81" s="351">
        <v>-28184279</v>
      </c>
      <c r="E81" s="561">
        <v>-9486972</v>
      </c>
      <c r="F81" s="562">
        <v>-7367851</v>
      </c>
      <c r="G81" s="84"/>
    </row>
    <row r="82" spans="2:7">
      <c r="C82" s="6"/>
      <c r="D82" s="6"/>
      <c r="E82" s="6"/>
      <c r="F82" s="6"/>
    </row>
    <row r="83" spans="2:7" ht="11.25" thickBot="1"/>
    <row r="84" spans="2:7" ht="29.25" customHeight="1">
      <c r="B84" s="501"/>
      <c r="C84" s="466">
        <v>43008</v>
      </c>
      <c r="D84" s="467">
        <v>42643</v>
      </c>
    </row>
    <row r="85" spans="2:7" ht="21" customHeight="1">
      <c r="B85" s="97" t="s">
        <v>1004</v>
      </c>
      <c r="C85" s="805">
        <v>0.255</v>
      </c>
      <c r="D85" s="806">
        <v>0.24</v>
      </c>
      <c r="G85" s="84"/>
    </row>
    <row r="86" spans="2:7" ht="21" customHeight="1">
      <c r="B86" s="624" t="s">
        <v>997</v>
      </c>
      <c r="C86" s="805">
        <v>-1.46E-2</v>
      </c>
      <c r="D86" s="806">
        <v>-2.53E-2</v>
      </c>
    </row>
    <row r="87" spans="2:7" ht="21" customHeight="1">
      <c r="B87" s="624" t="s">
        <v>999</v>
      </c>
      <c r="C87" s="805">
        <v>5.9999999999999995E-4</v>
      </c>
      <c r="D87" s="806">
        <v>5.9999999999999995E-4</v>
      </c>
    </row>
    <row r="88" spans="2:7" ht="21" customHeight="1">
      <c r="B88" s="624" t="s">
        <v>1000</v>
      </c>
      <c r="C88" s="805">
        <v>1.1999999999999999E-3</v>
      </c>
      <c r="D88" s="806">
        <v>-2.2000000000000001E-3</v>
      </c>
    </row>
    <row r="89" spans="2:7" ht="21" customHeight="1">
      <c r="B89" s="624" t="s">
        <v>1001</v>
      </c>
      <c r="C89" s="805">
        <v>1.5E-3</v>
      </c>
      <c r="D89" s="806">
        <v>2.5999999999999999E-3</v>
      </c>
      <c r="E89" s="83"/>
      <c r="G89" s="1011"/>
    </row>
    <row r="90" spans="2:7" ht="21" customHeight="1" thickBot="1">
      <c r="B90" s="1275" t="s">
        <v>1005</v>
      </c>
      <c r="C90" s="502">
        <v>0.2437</v>
      </c>
      <c r="D90" s="502">
        <v>0.21569999999999998</v>
      </c>
      <c r="E90" s="83"/>
    </row>
    <row r="94" spans="2:7" ht="27.75" customHeight="1">
      <c r="D94" s="217"/>
      <c r="E94" s="83"/>
    </row>
    <row r="95" spans="2:7" ht="29.25" customHeight="1">
      <c r="D95" s="217"/>
      <c r="E95" s="83"/>
    </row>
    <row r="96" spans="2:7" ht="29.25" customHeight="1">
      <c r="D96" s="217"/>
      <c r="E96" s="83"/>
    </row>
    <row r="97" spans="4:5" ht="29.25" customHeight="1">
      <c r="D97" s="217"/>
      <c r="E97" s="83"/>
    </row>
    <row r="98" spans="4:5" ht="29.25" customHeight="1">
      <c r="E98" s="83"/>
    </row>
  </sheetData>
  <mergeCells count="9">
    <mergeCell ref="C71:D71"/>
    <mergeCell ref="E71:F71"/>
    <mergeCell ref="B2:B3"/>
    <mergeCell ref="B9:B10"/>
    <mergeCell ref="B25:B26"/>
    <mergeCell ref="C59:D59"/>
    <mergeCell ref="B51:B52"/>
    <mergeCell ref="B39:B40"/>
    <mergeCell ref="B60:B61"/>
  </mergeCells>
  <pageMargins left="0.75" right="0.75" top="1" bottom="1" header="0" footer="0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S28"/>
  <sheetViews>
    <sheetView showGridLines="0" topLeftCell="A2" workbookViewId="0">
      <selection activeCell="H30" sqref="H30"/>
    </sheetView>
  </sheetViews>
  <sheetFormatPr baseColWidth="10" defaultRowHeight="10.5"/>
  <cols>
    <col min="1" max="1" width="2.5703125" style="121" customWidth="1"/>
    <col min="2" max="2" width="33.5703125" style="121" bestFit="1" customWidth="1"/>
    <col min="3" max="3" width="5.85546875" style="121" bestFit="1" customWidth="1"/>
    <col min="4" max="5" width="11.140625" style="121" customWidth="1"/>
    <col min="6" max="6" width="13.42578125" style="121" customWidth="1"/>
    <col min="7" max="7" width="13.5703125" style="121" hidden="1" customWidth="1"/>
    <col min="8" max="8" width="12.7109375" style="121" customWidth="1"/>
    <col min="9" max="9" width="15.140625" style="121" bestFit="1" customWidth="1"/>
    <col min="10" max="10" width="15.7109375" style="121" customWidth="1"/>
    <col min="11" max="11" width="12.28515625" style="121" bestFit="1" customWidth="1"/>
    <col min="12" max="12" width="14.42578125" style="254" bestFit="1" customWidth="1"/>
    <col min="13" max="13" width="11.5703125" style="254" bestFit="1" customWidth="1"/>
    <col min="14" max="17" width="14.7109375" style="254" bestFit="1" customWidth="1"/>
    <col min="18" max="18" width="11.5703125" style="254" bestFit="1" customWidth="1"/>
    <col min="19" max="19" width="11.42578125" style="254"/>
    <col min="20" max="16384" width="11.42578125" style="121"/>
  </cols>
  <sheetData>
    <row r="1" spans="2:11" ht="11.25" thickBot="1"/>
    <row r="2" spans="2:11" ht="74.25" customHeight="1">
      <c r="B2" s="1131" t="s">
        <v>471</v>
      </c>
      <c r="C2" s="1132" t="s">
        <v>390</v>
      </c>
      <c r="D2" s="1132" t="s">
        <v>478</v>
      </c>
      <c r="E2" s="363" t="s">
        <v>411</v>
      </c>
      <c r="F2" s="1283" t="s">
        <v>479</v>
      </c>
      <c r="G2" s="363" t="s">
        <v>179</v>
      </c>
      <c r="H2" s="1134" t="s">
        <v>480</v>
      </c>
      <c r="I2" s="1132" t="s">
        <v>413</v>
      </c>
      <c r="J2" s="1132" t="s">
        <v>481</v>
      </c>
      <c r="K2" s="1135" t="s">
        <v>482</v>
      </c>
    </row>
    <row r="3" spans="2:11" ht="12.75" customHeight="1">
      <c r="B3" s="364"/>
      <c r="C3" s="339"/>
      <c r="D3" s="339" t="s">
        <v>391</v>
      </c>
      <c r="E3" s="339" t="s">
        <v>391</v>
      </c>
      <c r="F3" s="339" t="s">
        <v>391</v>
      </c>
      <c r="G3" s="339" t="s">
        <v>391</v>
      </c>
      <c r="H3" s="339" t="s">
        <v>391</v>
      </c>
      <c r="I3" s="339" t="s">
        <v>391</v>
      </c>
      <c r="J3" s="339" t="s">
        <v>391</v>
      </c>
      <c r="K3" s="340" t="s">
        <v>391</v>
      </c>
    </row>
    <row r="4" spans="2:11" ht="20.100000000000001" customHeight="1">
      <c r="B4" s="370" t="s">
        <v>472</v>
      </c>
      <c r="C4" s="368"/>
      <c r="D4" s="368">
        <v>155567354</v>
      </c>
      <c r="E4" s="368">
        <v>164064038</v>
      </c>
      <c r="F4" s="368">
        <v>-5965550</v>
      </c>
      <c r="G4" s="368">
        <v>0</v>
      </c>
      <c r="H4" s="368">
        <v>320491338</v>
      </c>
      <c r="I4" s="368">
        <v>634157180</v>
      </c>
      <c r="J4" s="368">
        <v>52725245</v>
      </c>
      <c r="K4" s="369">
        <v>686882425</v>
      </c>
    </row>
    <row r="5" spans="2:11" ht="20.100000000000001" customHeight="1">
      <c r="B5" s="44" t="s">
        <v>473</v>
      </c>
      <c r="C5" s="45"/>
      <c r="D5" s="45"/>
      <c r="E5" s="45"/>
      <c r="F5" s="45"/>
      <c r="G5" s="45"/>
      <c r="H5" s="45"/>
      <c r="I5" s="368"/>
      <c r="J5" s="45"/>
      <c r="K5" s="369"/>
    </row>
    <row r="6" spans="2:11" ht="20.100000000000001" customHeight="1">
      <c r="B6" s="50" t="s">
        <v>431</v>
      </c>
      <c r="C6" s="46"/>
      <c r="D6" s="47">
        <v>0</v>
      </c>
      <c r="E6" s="47">
        <v>0</v>
      </c>
      <c r="F6" s="47">
        <v>0</v>
      </c>
      <c r="G6" s="47">
        <v>0</v>
      </c>
      <c r="H6" s="47">
        <v>101429696</v>
      </c>
      <c r="I6" s="368">
        <v>101429696</v>
      </c>
      <c r="J6" s="47">
        <v>2698786</v>
      </c>
      <c r="K6" s="369">
        <v>104128482</v>
      </c>
    </row>
    <row r="7" spans="2:11" ht="20.100000000000001" hidden="1" customHeight="1">
      <c r="B7" s="50" t="s">
        <v>178</v>
      </c>
      <c r="C7" s="46"/>
      <c r="D7" s="47">
        <v>0</v>
      </c>
      <c r="E7" s="47">
        <v>0</v>
      </c>
      <c r="F7" s="47">
        <v>0</v>
      </c>
      <c r="G7" s="47">
        <v>0</v>
      </c>
      <c r="H7" s="47">
        <v>0</v>
      </c>
      <c r="I7" s="368">
        <v>0</v>
      </c>
      <c r="J7" s="47">
        <v>0</v>
      </c>
      <c r="K7" s="369">
        <v>0</v>
      </c>
    </row>
    <row r="8" spans="2:11" ht="20.100000000000001" customHeight="1">
      <c r="B8" s="50" t="s">
        <v>474</v>
      </c>
      <c r="C8" s="48">
        <v>3</v>
      </c>
      <c r="D8" s="47">
        <v>0</v>
      </c>
      <c r="E8" s="47">
        <v>0</v>
      </c>
      <c r="F8" s="47">
        <v>0</v>
      </c>
      <c r="G8" s="47">
        <v>0</v>
      </c>
      <c r="H8" s="47">
        <v>-90143149</v>
      </c>
      <c r="I8" s="368">
        <v>-90143149</v>
      </c>
      <c r="J8" s="47">
        <v>0</v>
      </c>
      <c r="K8" s="369">
        <v>-90143149</v>
      </c>
    </row>
    <row r="9" spans="2:11" ht="20.100000000000001" customHeight="1">
      <c r="B9" s="50" t="s">
        <v>475</v>
      </c>
      <c r="C9" s="253" t="s">
        <v>174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368">
        <v>0</v>
      </c>
      <c r="J9" s="47">
        <v>-4035473</v>
      </c>
      <c r="K9" s="369">
        <v>-4035473</v>
      </c>
    </row>
    <row r="10" spans="2:11" ht="20.100000000000001" customHeight="1">
      <c r="B10" s="370" t="s">
        <v>476</v>
      </c>
      <c r="C10" s="368"/>
      <c r="D10" s="368">
        <v>0</v>
      </c>
      <c r="E10" s="368">
        <v>0</v>
      </c>
      <c r="F10" s="368">
        <v>0</v>
      </c>
      <c r="G10" s="368">
        <v>0</v>
      </c>
      <c r="H10" s="368">
        <v>11286547</v>
      </c>
      <c r="I10" s="368">
        <v>11286547</v>
      </c>
      <c r="J10" s="368">
        <v>-1336687</v>
      </c>
      <c r="K10" s="369">
        <v>9949860</v>
      </c>
    </row>
    <row r="11" spans="2:11" ht="20.100000000000001" customHeight="1" thickBot="1">
      <c r="B11" s="365" t="s">
        <v>477</v>
      </c>
      <c r="C11" s="366" t="s">
        <v>205</v>
      </c>
      <c r="D11" s="367">
        <v>155567354</v>
      </c>
      <c r="E11" s="367">
        <v>164064038</v>
      </c>
      <c r="F11" s="367">
        <v>-5965550</v>
      </c>
      <c r="G11" s="367">
        <v>0</v>
      </c>
      <c r="H11" s="367">
        <v>331777885</v>
      </c>
      <c r="I11" s="367">
        <v>645443727</v>
      </c>
      <c r="J11" s="367">
        <v>51388558</v>
      </c>
      <c r="K11" s="509">
        <v>696832285</v>
      </c>
    </row>
    <row r="12" spans="2:11" ht="20.100000000000001" customHeight="1">
      <c r="H12" s="254">
        <v>0</v>
      </c>
      <c r="J12" s="254"/>
      <c r="K12" s="254"/>
    </row>
    <row r="13" spans="2:11" ht="15.75" customHeight="1" thickBot="1">
      <c r="B13" s="123"/>
      <c r="C13" s="123"/>
      <c r="D13" s="123"/>
      <c r="E13" s="123"/>
      <c r="F13" s="123"/>
      <c r="G13" s="123"/>
      <c r="H13" s="123"/>
      <c r="I13" s="123"/>
      <c r="J13" s="123"/>
      <c r="K13" s="123"/>
    </row>
    <row r="14" spans="2:11" ht="61.5" customHeight="1">
      <c r="B14" s="1131" t="s">
        <v>471</v>
      </c>
      <c r="C14" s="1132" t="s">
        <v>390</v>
      </c>
      <c r="D14" s="1132" t="s">
        <v>478</v>
      </c>
      <c r="E14" s="363" t="s">
        <v>411</v>
      </c>
      <c r="F14" s="1283" t="s">
        <v>479</v>
      </c>
      <c r="G14" s="363" t="s">
        <v>179</v>
      </c>
      <c r="H14" s="1134" t="s">
        <v>480</v>
      </c>
      <c r="I14" s="1132" t="s">
        <v>413</v>
      </c>
      <c r="J14" s="1132" t="s">
        <v>481</v>
      </c>
      <c r="K14" s="1135" t="s">
        <v>482</v>
      </c>
    </row>
    <row r="15" spans="2:11" ht="12.75" customHeight="1">
      <c r="B15" s="364"/>
      <c r="C15" s="339"/>
      <c r="D15" s="339" t="s">
        <v>391</v>
      </c>
      <c r="E15" s="339" t="s">
        <v>391</v>
      </c>
      <c r="F15" s="339" t="s">
        <v>391</v>
      </c>
      <c r="G15" s="339" t="s">
        <v>391</v>
      </c>
      <c r="H15" s="339" t="s">
        <v>391</v>
      </c>
      <c r="I15" s="339" t="s">
        <v>391</v>
      </c>
      <c r="J15" s="339" t="s">
        <v>391</v>
      </c>
      <c r="K15" s="340" t="s">
        <v>391</v>
      </c>
    </row>
    <row r="16" spans="2:11" ht="20.100000000000001" customHeight="1">
      <c r="B16" s="370" t="s">
        <v>483</v>
      </c>
      <c r="C16" s="368"/>
      <c r="D16" s="368">
        <v>155567354</v>
      </c>
      <c r="E16" s="368">
        <v>164064038</v>
      </c>
      <c r="F16" s="368">
        <v>-5965550</v>
      </c>
      <c r="G16" s="368">
        <v>0</v>
      </c>
      <c r="H16" s="368">
        <v>303530135</v>
      </c>
      <c r="I16" s="368">
        <v>617195977</v>
      </c>
      <c r="J16" s="368">
        <v>54394490</v>
      </c>
      <c r="K16" s="369">
        <v>671590467</v>
      </c>
    </row>
    <row r="17" spans="2:19" ht="20.100000000000001" customHeight="1">
      <c r="B17" s="44" t="s">
        <v>473</v>
      </c>
      <c r="C17" s="45"/>
      <c r="D17" s="45"/>
      <c r="E17" s="45"/>
      <c r="F17" s="45"/>
      <c r="G17" s="45"/>
      <c r="H17" s="45"/>
      <c r="I17" s="368"/>
      <c r="J17" s="45"/>
      <c r="K17" s="369"/>
    </row>
    <row r="18" spans="2:19" ht="20.100000000000001" customHeight="1">
      <c r="B18" s="50" t="s">
        <v>431</v>
      </c>
      <c r="C18" s="46"/>
      <c r="D18" s="47">
        <v>0</v>
      </c>
      <c r="E18" s="47"/>
      <c r="F18" s="47">
        <v>0</v>
      </c>
      <c r="G18" s="47">
        <v>0</v>
      </c>
      <c r="H18" s="47">
        <v>99556469</v>
      </c>
      <c r="I18" s="368">
        <v>99556469</v>
      </c>
      <c r="J18" s="47">
        <v>2922772</v>
      </c>
      <c r="K18" s="369">
        <v>102479241</v>
      </c>
    </row>
    <row r="19" spans="2:19" ht="20.100000000000001" hidden="1" customHeight="1">
      <c r="B19" s="50" t="s">
        <v>178</v>
      </c>
      <c r="C19" s="46"/>
      <c r="D19" s="47"/>
      <c r="E19" s="47"/>
      <c r="F19" s="47"/>
      <c r="G19" s="47">
        <v>0</v>
      </c>
      <c r="H19" s="47"/>
      <c r="I19" s="368">
        <v>0</v>
      </c>
      <c r="J19" s="49">
        <v>0</v>
      </c>
      <c r="K19" s="369">
        <v>0</v>
      </c>
    </row>
    <row r="20" spans="2:19" ht="18.75" customHeight="1">
      <c r="B20" s="50" t="s">
        <v>474</v>
      </c>
      <c r="C20" s="48">
        <v>3</v>
      </c>
      <c r="D20" s="47">
        <v>0</v>
      </c>
      <c r="E20" s="47"/>
      <c r="F20" s="47">
        <v>0</v>
      </c>
      <c r="G20" s="47">
        <v>0</v>
      </c>
      <c r="H20" s="47">
        <v>-88442910</v>
      </c>
      <c r="I20" s="368">
        <v>-88442910</v>
      </c>
      <c r="J20" s="49"/>
      <c r="K20" s="369">
        <v>-88442910</v>
      </c>
    </row>
    <row r="21" spans="2:19" ht="18.75" customHeight="1">
      <c r="B21" s="50" t="s">
        <v>475</v>
      </c>
      <c r="C21" s="253" t="s">
        <v>205</v>
      </c>
      <c r="D21" s="47">
        <v>0</v>
      </c>
      <c r="E21" s="47"/>
      <c r="F21" s="47">
        <v>0</v>
      </c>
      <c r="G21" s="47">
        <v>0</v>
      </c>
      <c r="H21" s="47">
        <v>0</v>
      </c>
      <c r="I21" s="368">
        <v>0</v>
      </c>
      <c r="J21" s="47">
        <v>-3859089</v>
      </c>
      <c r="K21" s="369">
        <v>-3859089</v>
      </c>
    </row>
    <row r="22" spans="2:19" ht="18.75" customHeight="1">
      <c r="B22" s="370" t="s">
        <v>476</v>
      </c>
      <c r="C22" s="368"/>
      <c r="D22" s="368">
        <v>0</v>
      </c>
      <c r="E22" s="368">
        <v>0</v>
      </c>
      <c r="F22" s="368">
        <v>0</v>
      </c>
      <c r="G22" s="368">
        <v>0</v>
      </c>
      <c r="H22" s="368">
        <v>11113559</v>
      </c>
      <c r="I22" s="368">
        <v>11113559</v>
      </c>
      <c r="J22" s="368">
        <v>-936317</v>
      </c>
      <c r="K22" s="369">
        <v>10177242</v>
      </c>
    </row>
    <row r="23" spans="2:19" ht="20.100000000000001" customHeight="1" thickBot="1">
      <c r="B23" s="365" t="s">
        <v>484</v>
      </c>
      <c r="C23" s="366" t="s">
        <v>205</v>
      </c>
      <c r="D23" s="367">
        <v>155567354</v>
      </c>
      <c r="E23" s="367">
        <v>164064038</v>
      </c>
      <c r="F23" s="367">
        <v>-5965550</v>
      </c>
      <c r="G23" s="367">
        <v>0</v>
      </c>
      <c r="H23" s="367">
        <v>314643694</v>
      </c>
      <c r="I23" s="367">
        <v>628309536</v>
      </c>
      <c r="J23" s="367">
        <v>53458173</v>
      </c>
      <c r="K23" s="367">
        <v>681767709</v>
      </c>
    </row>
    <row r="24" spans="2:19" s="125" customFormat="1" ht="21.75" customHeight="1">
      <c r="B24" s="121"/>
      <c r="C24" s="121"/>
      <c r="D24" s="673"/>
      <c r="E24" s="673"/>
      <c r="F24" s="673"/>
      <c r="G24" s="673"/>
      <c r="H24" s="254"/>
      <c r="I24" s="673"/>
      <c r="J24" s="673"/>
      <c r="K24" s="673"/>
      <c r="L24" s="673"/>
      <c r="M24" s="673"/>
      <c r="N24" s="673"/>
      <c r="O24" s="673"/>
      <c r="P24" s="673"/>
      <c r="Q24" s="673"/>
      <c r="R24" s="673"/>
      <c r="S24" s="673"/>
    </row>
    <row r="25" spans="2:19" ht="15" hidden="1" customHeight="1">
      <c r="D25" s="123" t="e">
        <v>#REF!</v>
      </c>
      <c r="E25" s="123"/>
      <c r="F25" s="123" t="e">
        <v>#REF!</v>
      </c>
      <c r="G25" s="123"/>
      <c r="H25" s="123" t="e">
        <v>#REF!</v>
      </c>
      <c r="I25" s="123" t="e">
        <v>#REF!</v>
      </c>
      <c r="J25" s="123" t="e">
        <v>#REF!</v>
      </c>
      <c r="K25" s="123" t="e">
        <v>#REF!</v>
      </c>
    </row>
    <row r="26" spans="2:19">
      <c r="F26" s="254"/>
      <c r="G26" s="254"/>
      <c r="H26" s="254"/>
    </row>
    <row r="28" spans="2:19">
      <c r="I28" s="254"/>
    </row>
  </sheetData>
  <pageMargins left="0.70866141732283472" right="0.70866141732283472" top="0.74803149606299213" bottom="0.74803149606299213" header="0.31496062992125984" footer="0.31496062992125984"/>
  <pageSetup scale="93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G30"/>
  <sheetViews>
    <sheetView showGridLines="0" workbookViewId="0">
      <selection activeCell="H8" sqref="H8"/>
    </sheetView>
  </sheetViews>
  <sheetFormatPr baseColWidth="10" defaultRowHeight="10.5"/>
  <cols>
    <col min="1" max="1" width="11.42578125" style="83"/>
    <col min="2" max="2" width="59" style="83" customWidth="1"/>
    <col min="3" max="3" width="5.85546875" style="83" customWidth="1"/>
    <col min="4" max="7" width="13.7109375" style="83" customWidth="1"/>
    <col min="8" max="16384" width="11.42578125" style="83"/>
  </cols>
  <sheetData>
    <row r="1" spans="1:7" ht="11.25" thickBot="1">
      <c r="A1" s="5"/>
      <c r="B1" s="5"/>
    </row>
    <row r="2" spans="1:7" ht="33" customHeight="1" thickBot="1">
      <c r="B2" s="1276" t="s">
        <v>435</v>
      </c>
      <c r="C2" s="362"/>
      <c r="D2" s="314">
        <v>43008</v>
      </c>
      <c r="E2" s="314">
        <v>42643</v>
      </c>
      <c r="F2" s="540" t="s">
        <v>336</v>
      </c>
      <c r="G2" s="535" t="s">
        <v>337</v>
      </c>
    </row>
    <row r="3" spans="1:7" ht="21" customHeight="1">
      <c r="B3" s="1268" t="s">
        <v>1006</v>
      </c>
      <c r="C3" s="1092" t="s">
        <v>391</v>
      </c>
      <c r="D3" s="1096">
        <v>101429696</v>
      </c>
      <c r="E3" s="1097">
        <v>99556469</v>
      </c>
      <c r="F3" s="1097">
        <v>26408874</v>
      </c>
      <c r="G3" s="1098">
        <v>26086773</v>
      </c>
    </row>
    <row r="4" spans="1:7" ht="21" customHeight="1">
      <c r="B4" s="1268" t="s">
        <v>1007</v>
      </c>
      <c r="C4" s="1092" t="s">
        <v>391</v>
      </c>
      <c r="D4" s="1099">
        <v>101429696</v>
      </c>
      <c r="E4" s="219">
        <v>99556469</v>
      </c>
      <c r="F4" s="219">
        <v>26408874</v>
      </c>
      <c r="G4" s="220">
        <v>26086773</v>
      </c>
    </row>
    <row r="5" spans="1:7" ht="21" customHeight="1" thickBot="1">
      <c r="B5" s="1268" t="s">
        <v>1008</v>
      </c>
      <c r="C5" s="1092"/>
      <c r="D5" s="1100">
        <v>6118965160</v>
      </c>
      <c r="E5" s="1101">
        <v>6118965160</v>
      </c>
      <c r="F5" s="1101">
        <v>6118965160</v>
      </c>
      <c r="G5" s="1102">
        <v>6118965160</v>
      </c>
    </row>
    <row r="6" spans="1:7" ht="21" customHeight="1" thickBot="1">
      <c r="B6" s="1277" t="s">
        <v>435</v>
      </c>
      <c r="C6" s="303" t="s">
        <v>0</v>
      </c>
      <c r="D6" s="1093">
        <v>16.576282647113487</v>
      </c>
      <c r="E6" s="1093">
        <v>16.270148039215183</v>
      </c>
      <c r="F6" s="1094">
        <v>4.3159052731066705</v>
      </c>
      <c r="G6" s="1095">
        <v>4.2632654898136408</v>
      </c>
    </row>
    <row r="10" spans="1:7">
      <c r="D10" s="221"/>
      <c r="E10" s="221"/>
      <c r="F10" s="221"/>
      <c r="G10" s="221"/>
    </row>
    <row r="11" spans="1:7">
      <c r="D11" s="221"/>
      <c r="E11" s="221"/>
      <c r="F11" s="221"/>
      <c r="G11" s="221"/>
    </row>
    <row r="13" spans="1:7" ht="20.25" customHeight="1"/>
    <row r="14" spans="1:7" ht="20.25" customHeight="1"/>
    <row r="16" spans="1:7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</sheetData>
  <pageMargins left="0.7" right="0.7" top="0.75" bottom="0.75" header="0.3" footer="0.3"/>
  <pageSetup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U67"/>
  <sheetViews>
    <sheetView showGridLines="0" topLeftCell="A47" workbookViewId="0">
      <selection activeCell="E61" sqref="E61"/>
    </sheetView>
  </sheetViews>
  <sheetFormatPr baseColWidth="10" defaultRowHeight="10.5"/>
  <cols>
    <col min="1" max="1" width="11.42578125" style="282"/>
    <col min="2" max="2" width="59.7109375" style="282" bestFit="1" customWidth="1"/>
    <col min="3" max="6" width="13.7109375" style="282" customWidth="1"/>
    <col min="7" max="7" width="12.5703125" style="282" customWidth="1"/>
    <col min="8" max="9" width="12.85546875" style="282" customWidth="1"/>
    <col min="10" max="10" width="12" style="282" customWidth="1"/>
    <col min="11" max="11" width="11.5703125" style="282" customWidth="1"/>
    <col min="12" max="16" width="11.42578125" style="282" customWidth="1"/>
    <col min="17" max="16384" width="11.42578125" style="282"/>
  </cols>
  <sheetData>
    <row r="1" spans="1:21" ht="11.25" thickBot="1">
      <c r="A1" s="5"/>
    </row>
    <row r="2" spans="1:21" s="669" customFormat="1" ht="14.1" customHeight="1">
      <c r="B2" s="1546" t="s">
        <v>1011</v>
      </c>
      <c r="C2" s="1554">
        <v>43008</v>
      </c>
      <c r="D2" s="1554"/>
      <c r="E2" s="1554">
        <v>42643</v>
      </c>
      <c r="F2" s="1555"/>
    </row>
    <row r="3" spans="1:21" s="669" customFormat="1" ht="14.1" customHeight="1">
      <c r="B3" s="1556"/>
      <c r="C3" s="1278" t="s">
        <v>1009</v>
      </c>
      <c r="D3" s="1278" t="s">
        <v>1010</v>
      </c>
      <c r="E3" s="1278" t="s">
        <v>1009</v>
      </c>
      <c r="F3" s="1279" t="s">
        <v>1010</v>
      </c>
    </row>
    <row r="4" spans="1:21" s="669" customFormat="1" ht="14.1" customHeight="1">
      <c r="B4" s="1547"/>
      <c r="C4" s="463" t="s">
        <v>391</v>
      </c>
      <c r="D4" s="463" t="s">
        <v>391</v>
      </c>
      <c r="E4" s="1201" t="s">
        <v>391</v>
      </c>
      <c r="F4" s="533" t="s">
        <v>391</v>
      </c>
      <c r="H4" s="670"/>
    </row>
    <row r="5" spans="1:21" ht="18" customHeight="1">
      <c r="B5" s="624" t="s">
        <v>1012</v>
      </c>
      <c r="C5" s="789">
        <v>354057495</v>
      </c>
      <c r="D5" s="789">
        <v>20586449</v>
      </c>
      <c r="E5" s="789">
        <v>340895738</v>
      </c>
      <c r="F5" s="790">
        <v>19798336</v>
      </c>
      <c r="G5"/>
      <c r="H5"/>
      <c r="I5"/>
      <c r="J5"/>
      <c r="K5"/>
      <c r="L5" s="293">
        <v>354057495</v>
      </c>
      <c r="M5" s="293">
        <v>20586449</v>
      </c>
      <c r="N5" s="293">
        <v>340895738</v>
      </c>
      <c r="O5" s="293">
        <v>19798336</v>
      </c>
    </row>
    <row r="6" spans="1:21" ht="18" customHeight="1">
      <c r="B6" s="624" t="s">
        <v>1013</v>
      </c>
      <c r="C6" s="789">
        <v>3236258</v>
      </c>
      <c r="D6" s="789">
        <v>708964</v>
      </c>
      <c r="E6" s="789">
        <v>2997463</v>
      </c>
      <c r="F6" s="790">
        <v>585389.06299999997</v>
      </c>
      <c r="G6"/>
      <c r="H6"/>
      <c r="I6"/>
      <c r="J6"/>
      <c r="K6"/>
      <c r="L6" s="293">
        <v>3236258</v>
      </c>
      <c r="M6" s="293">
        <v>708964</v>
      </c>
      <c r="N6" s="293">
        <v>2997463</v>
      </c>
      <c r="O6" s="293">
        <v>585389</v>
      </c>
    </row>
    <row r="7" spans="1:21" ht="18" customHeight="1">
      <c r="B7" s="534" t="s">
        <v>1014</v>
      </c>
      <c r="C7" s="892">
        <v>-17842896</v>
      </c>
      <c r="D7" s="892">
        <v>-7411795</v>
      </c>
      <c r="E7" s="892">
        <v>-17030389</v>
      </c>
      <c r="F7" s="893">
        <v>-7942080</v>
      </c>
      <c r="G7"/>
      <c r="H7"/>
      <c r="I7"/>
      <c r="J7"/>
      <c r="K7"/>
      <c r="L7" s="293">
        <v>-17842896</v>
      </c>
      <c r="M7" s="293">
        <v>-7411795</v>
      </c>
      <c r="N7" s="293">
        <v>-17030389</v>
      </c>
      <c r="O7" s="293">
        <v>-7942080</v>
      </c>
    </row>
    <row r="8" spans="1:21" ht="18" customHeight="1">
      <c r="B8" s="534" t="s">
        <v>1015</v>
      </c>
      <c r="C8" s="789">
        <v>-35170846</v>
      </c>
      <c r="D8" s="789">
        <v>-5426256</v>
      </c>
      <c r="E8" s="789">
        <v>-33719739</v>
      </c>
      <c r="F8" s="790">
        <v>-4961190</v>
      </c>
      <c r="G8"/>
      <c r="H8"/>
      <c r="I8"/>
      <c r="J8"/>
      <c r="K8"/>
      <c r="L8" s="293">
        <v>-35170846</v>
      </c>
      <c r="M8" s="293">
        <v>-5426256</v>
      </c>
      <c r="N8" s="293">
        <v>-33719739</v>
      </c>
      <c r="O8" s="293">
        <v>-4961190</v>
      </c>
    </row>
    <row r="9" spans="1:21" ht="18" customHeight="1">
      <c r="B9" s="624" t="s">
        <v>1016</v>
      </c>
      <c r="C9" s="789">
        <v>-89220827</v>
      </c>
      <c r="D9" s="789">
        <v>-5169822</v>
      </c>
      <c r="E9" s="789">
        <v>-82616627</v>
      </c>
      <c r="F9" s="790">
        <v>-4855191.2189999996</v>
      </c>
      <c r="G9"/>
      <c r="H9"/>
      <c r="I9"/>
      <c r="J9"/>
      <c r="K9"/>
      <c r="L9" s="293">
        <v>-89220827</v>
      </c>
      <c r="M9" s="293">
        <v>-5169822</v>
      </c>
      <c r="N9" s="293">
        <v>-82616627</v>
      </c>
      <c r="O9" s="293">
        <v>-4855191</v>
      </c>
      <c r="S9" s="282">
        <v>380</v>
      </c>
    </row>
    <row r="10" spans="1:21" ht="18" customHeight="1">
      <c r="B10" s="624" t="s">
        <v>1017</v>
      </c>
      <c r="C10" s="789">
        <v>-54610527</v>
      </c>
      <c r="D10" s="789">
        <v>-522752</v>
      </c>
      <c r="E10" s="789">
        <v>-49551342</v>
      </c>
      <c r="F10" s="790">
        <v>-544923</v>
      </c>
      <c r="G10"/>
      <c r="H10"/>
      <c r="I10"/>
      <c r="J10"/>
      <c r="K10"/>
      <c r="L10" s="293">
        <v>-54610527</v>
      </c>
      <c r="M10" s="293">
        <v>-522752</v>
      </c>
      <c r="N10" s="293">
        <v>-49551342</v>
      </c>
      <c r="O10" s="293">
        <v>-544923</v>
      </c>
      <c r="S10" s="282">
        <v>240</v>
      </c>
    </row>
    <row r="11" spans="1:21" ht="18" customHeight="1">
      <c r="B11" s="624" t="s">
        <v>1018</v>
      </c>
      <c r="C11" s="789">
        <v>1392941</v>
      </c>
      <c r="D11" s="789">
        <v>387359</v>
      </c>
      <c r="E11" s="789">
        <v>7652</v>
      </c>
      <c r="F11" s="790">
        <v>125</v>
      </c>
      <c r="G11"/>
      <c r="H11"/>
      <c r="I11"/>
      <c r="J11"/>
      <c r="K11"/>
      <c r="L11" s="293">
        <v>1392941</v>
      </c>
      <c r="M11" s="293">
        <v>387359</v>
      </c>
      <c r="N11" s="293">
        <v>7652</v>
      </c>
      <c r="O11" s="293">
        <v>125</v>
      </c>
    </row>
    <row r="12" spans="1:21" ht="18" customHeight="1">
      <c r="B12" s="624" t="s">
        <v>424</v>
      </c>
      <c r="C12" s="789">
        <v>4757121</v>
      </c>
      <c r="D12" s="789">
        <v>209157</v>
      </c>
      <c r="E12" s="789">
        <v>5026109</v>
      </c>
      <c r="F12" s="790">
        <v>206993</v>
      </c>
      <c r="G12"/>
      <c r="H12"/>
      <c r="I12"/>
      <c r="J12"/>
      <c r="K12"/>
      <c r="L12" s="293">
        <v>4757121</v>
      </c>
      <c r="M12" s="293">
        <v>209157</v>
      </c>
      <c r="N12" s="293">
        <v>5026109</v>
      </c>
      <c r="O12" s="293">
        <v>206993</v>
      </c>
    </row>
    <row r="13" spans="1:21" ht="18" customHeight="1">
      <c r="B13" s="624" t="s">
        <v>425</v>
      </c>
      <c r="C13" s="789">
        <v>-22449331</v>
      </c>
      <c r="D13" s="789">
        <v>-70953</v>
      </c>
      <c r="E13" s="789">
        <v>-20523873</v>
      </c>
      <c r="F13" s="790">
        <v>-101535</v>
      </c>
      <c r="G13"/>
      <c r="H13"/>
      <c r="I13"/>
      <c r="J13"/>
      <c r="K13"/>
      <c r="L13" s="293">
        <v>-22449331</v>
      </c>
      <c r="M13" s="293">
        <v>-70953</v>
      </c>
      <c r="N13" s="293">
        <v>-20523873</v>
      </c>
      <c r="O13" s="293">
        <v>-101535</v>
      </c>
      <c r="S13" s="293">
        <v>148152938</v>
      </c>
      <c r="T13" s="282">
        <v>1481529</v>
      </c>
      <c r="U13" s="798">
        <v>0.30896611929049506</v>
      </c>
    </row>
    <row r="14" spans="1:21" ht="18" customHeight="1">
      <c r="B14" s="624" t="s">
        <v>1019</v>
      </c>
      <c r="C14" s="789">
        <v>-9654696</v>
      </c>
      <c r="D14" s="789">
        <v>14892</v>
      </c>
      <c r="E14" s="789">
        <v>-17023547</v>
      </c>
      <c r="F14" s="790">
        <v>16152</v>
      </c>
      <c r="G14"/>
      <c r="H14"/>
      <c r="I14"/>
      <c r="J14"/>
      <c r="K14"/>
      <c r="L14" s="293">
        <v>-9654696</v>
      </c>
      <c r="M14" s="293">
        <v>14892</v>
      </c>
      <c r="N14" s="293">
        <v>-17023547</v>
      </c>
      <c r="O14" s="293">
        <v>16152</v>
      </c>
      <c r="S14" s="293">
        <v>76219073</v>
      </c>
      <c r="T14" s="282">
        <v>762191</v>
      </c>
      <c r="U14" s="798">
        <v>0.15895145854596279</v>
      </c>
    </row>
    <row r="15" spans="1:21" ht="18" customHeight="1">
      <c r="B15" s="624" t="s">
        <v>1020</v>
      </c>
      <c r="C15" s="789">
        <v>-32844052</v>
      </c>
      <c r="D15" s="789">
        <v>-827401</v>
      </c>
      <c r="E15" s="789">
        <v>-27595049</v>
      </c>
      <c r="F15" s="790">
        <v>-589231</v>
      </c>
      <c r="G15"/>
      <c r="H15"/>
      <c r="I15"/>
      <c r="J15"/>
      <c r="K15"/>
      <c r="L15" s="293">
        <v>-32844052</v>
      </c>
      <c r="M15" s="293">
        <v>-827401</v>
      </c>
      <c r="N15" s="293">
        <v>-27595049</v>
      </c>
      <c r="O15" s="293">
        <v>-589231</v>
      </c>
      <c r="S15" s="293">
        <v>83751472</v>
      </c>
      <c r="T15" s="282">
        <v>837515</v>
      </c>
      <c r="U15" s="798">
        <v>0.1746599353759386</v>
      </c>
    </row>
    <row r="16" spans="1:21" ht="18" customHeight="1">
      <c r="B16" s="1274" t="s">
        <v>1021</v>
      </c>
      <c r="C16" s="791">
        <v>101650640</v>
      </c>
      <c r="D16" s="791">
        <v>2477842</v>
      </c>
      <c r="E16" s="791">
        <v>100866396</v>
      </c>
      <c r="F16" s="792">
        <v>1612844.8440000014</v>
      </c>
      <c r="G16"/>
      <c r="H16"/>
      <c r="I16"/>
      <c r="J16"/>
      <c r="K16"/>
      <c r="L16" s="797"/>
      <c r="M16" s="293"/>
      <c r="N16" s="293"/>
      <c r="S16" s="293">
        <v>81991798</v>
      </c>
      <c r="T16" s="282">
        <v>819918</v>
      </c>
      <c r="U16" s="798">
        <v>0.17099016124316441</v>
      </c>
    </row>
    <row r="17" spans="2:21" ht="18" customHeight="1">
      <c r="B17" s="1280" t="s">
        <v>1022</v>
      </c>
      <c r="C17" s="895">
        <v>98951854.275000006</v>
      </c>
      <c r="D17" s="895">
        <v>2477842</v>
      </c>
      <c r="E17" s="895">
        <v>97943624.060000002</v>
      </c>
      <c r="F17" s="896">
        <v>1612844.8440000014</v>
      </c>
      <c r="G17"/>
      <c r="H17"/>
      <c r="I17"/>
      <c r="J17"/>
      <c r="K17"/>
      <c r="L17" s="797"/>
      <c r="M17" s="293"/>
      <c r="N17" s="293"/>
      <c r="S17" s="293">
        <v>89396547</v>
      </c>
      <c r="T17" s="282">
        <v>893965</v>
      </c>
      <c r="U17" s="798">
        <v>0.18643232554443917</v>
      </c>
    </row>
    <row r="18" spans="2:21" ht="18" customHeight="1" thickBot="1">
      <c r="B18" s="638" t="s">
        <v>1023</v>
      </c>
      <c r="C18" s="793">
        <v>2698785.7250000001</v>
      </c>
      <c r="D18" s="793">
        <v>0</v>
      </c>
      <c r="E18" s="793">
        <v>2922771.94</v>
      </c>
      <c r="F18" s="794">
        <v>0</v>
      </c>
      <c r="G18"/>
      <c r="H18"/>
      <c r="I18"/>
      <c r="J18"/>
      <c r="K18"/>
      <c r="L18" s="293">
        <v>2698786</v>
      </c>
      <c r="M18" s="293">
        <v>0</v>
      </c>
      <c r="N18" s="293">
        <v>2922772</v>
      </c>
      <c r="O18" s="293">
        <v>0</v>
      </c>
      <c r="S18" s="293">
        <v>479511828</v>
      </c>
      <c r="T18" s="282">
        <v>4795118</v>
      </c>
      <c r="U18" s="798"/>
    </row>
    <row r="19" spans="2:21" ht="15">
      <c r="B19" s="224"/>
      <c r="C19" s="225"/>
      <c r="D19" s="225"/>
      <c r="E19" s="226"/>
      <c r="F19" s="226"/>
      <c r="G19"/>
      <c r="H19"/>
      <c r="I19"/>
      <c r="J19"/>
      <c r="K19"/>
      <c r="S19" s="293"/>
    </row>
    <row r="20" spans="2:21" ht="15.75" thickBot="1">
      <c r="C20" s="293"/>
      <c r="G20"/>
      <c r="H20"/>
      <c r="I20"/>
      <c r="J20"/>
      <c r="K20"/>
    </row>
    <row r="21" spans="2:21" s="669" customFormat="1" ht="14.1" customHeight="1">
      <c r="B21" s="1546" t="s">
        <v>1024</v>
      </c>
      <c r="C21" s="1554">
        <v>43008</v>
      </c>
      <c r="D21" s="1554"/>
      <c r="E21" s="1554">
        <v>42643</v>
      </c>
      <c r="F21" s="1555"/>
      <c r="G21"/>
      <c r="H21"/>
      <c r="I21"/>
      <c r="J21"/>
      <c r="K21"/>
    </row>
    <row r="22" spans="2:21" ht="14.1" customHeight="1">
      <c r="B22" s="1556"/>
      <c r="C22" s="1278" t="s">
        <v>1009</v>
      </c>
      <c r="D22" s="1278" t="s">
        <v>1010</v>
      </c>
      <c r="E22" s="1278" t="s">
        <v>1009</v>
      </c>
      <c r="F22" s="1279" t="s">
        <v>1010</v>
      </c>
      <c r="G22"/>
      <c r="H22"/>
      <c r="I22"/>
      <c r="J22"/>
      <c r="K22"/>
    </row>
    <row r="23" spans="2:21" ht="14.1" customHeight="1">
      <c r="B23" s="1547"/>
      <c r="C23" s="463" t="s">
        <v>391</v>
      </c>
      <c r="D23" s="463" t="s">
        <v>391</v>
      </c>
      <c r="E23" s="1201" t="s">
        <v>391</v>
      </c>
      <c r="F23" s="533" t="s">
        <v>391</v>
      </c>
      <c r="G23"/>
      <c r="H23"/>
      <c r="I23"/>
      <c r="J23"/>
      <c r="K23"/>
    </row>
    <row r="24" spans="2:21" ht="18" customHeight="1">
      <c r="B24" s="624" t="s">
        <v>552</v>
      </c>
      <c r="C24" s="1289">
        <v>115970840</v>
      </c>
      <c r="D24" s="1289">
        <v>13215205</v>
      </c>
      <c r="E24" s="1289">
        <v>172864658</v>
      </c>
      <c r="F24" s="1290">
        <v>13158165</v>
      </c>
      <c r="G24"/>
      <c r="H24"/>
      <c r="I24"/>
      <c r="J24"/>
      <c r="K24"/>
      <c r="L24" s="293">
        <v>115970840</v>
      </c>
      <c r="M24" s="293">
        <v>13215205</v>
      </c>
      <c r="N24" s="293">
        <v>172864658</v>
      </c>
      <c r="O24" s="293">
        <v>13158165</v>
      </c>
    </row>
    <row r="25" spans="2:21" ht="18" customHeight="1">
      <c r="B25" s="624" t="s">
        <v>553</v>
      </c>
      <c r="C25" s="1289">
        <v>1601262692</v>
      </c>
      <c r="D25" s="1289">
        <v>14884541</v>
      </c>
      <c r="E25" s="1289">
        <v>1575986816</v>
      </c>
      <c r="F25" s="1290">
        <v>15034226</v>
      </c>
      <c r="G25"/>
      <c r="H25"/>
      <c r="I25"/>
      <c r="J25"/>
      <c r="K25"/>
      <c r="L25" s="293">
        <v>1601262692</v>
      </c>
      <c r="M25" s="293">
        <v>14884541</v>
      </c>
      <c r="N25" s="293">
        <v>1575986816</v>
      </c>
      <c r="O25" s="293">
        <v>15034226</v>
      </c>
    </row>
    <row r="26" spans="2:21" ht="18" customHeight="1">
      <c r="B26" s="1280" t="s">
        <v>894</v>
      </c>
      <c r="C26" s="1291">
        <f>SUM(C24:C25)</f>
        <v>1717233532</v>
      </c>
      <c r="D26" s="1291">
        <f>SUM(D24:D25)</f>
        <v>28099746</v>
      </c>
      <c r="E26" s="1291">
        <f>SUM(E24:E25)</f>
        <v>1748851474</v>
      </c>
      <c r="F26" s="1292">
        <f>SUM(F24:F25)</f>
        <v>28192391</v>
      </c>
      <c r="G26"/>
      <c r="H26"/>
      <c r="I26"/>
      <c r="J26"/>
      <c r="K26"/>
      <c r="Q26" s="293">
        <v>1745333278</v>
      </c>
      <c r="R26" s="293">
        <v>33091970</v>
      </c>
    </row>
    <row r="27" spans="2:21" ht="18" customHeight="1">
      <c r="B27" s="624" t="s">
        <v>554</v>
      </c>
      <c r="C27" s="1289">
        <v>161773273</v>
      </c>
      <c r="D27" s="1289">
        <v>8007472</v>
      </c>
      <c r="E27" s="1289">
        <v>208250144</v>
      </c>
      <c r="F27" s="1290">
        <v>8905636</v>
      </c>
      <c r="G27"/>
      <c r="H27"/>
      <c r="I27"/>
      <c r="J27"/>
      <c r="K27"/>
      <c r="L27" s="293">
        <v>161422925</v>
      </c>
      <c r="M27" s="293">
        <v>8007472</v>
      </c>
      <c r="N27" s="293">
        <v>208250144</v>
      </c>
      <c r="O27" s="293">
        <v>8905636</v>
      </c>
    </row>
    <row r="28" spans="2:21" ht="18" customHeight="1">
      <c r="B28" s="624" t="s">
        <v>555</v>
      </c>
      <c r="C28" s="1289">
        <v>878575192</v>
      </c>
      <c r="D28" s="1289">
        <v>145055</v>
      </c>
      <c r="E28" s="1289">
        <v>872883250</v>
      </c>
      <c r="F28" s="1290">
        <v>122410</v>
      </c>
      <c r="G28"/>
      <c r="H28"/>
      <c r="I28"/>
      <c r="J28"/>
      <c r="K28"/>
      <c r="L28" s="293">
        <v>878575192</v>
      </c>
      <c r="M28" s="293">
        <v>145055</v>
      </c>
      <c r="N28" s="293">
        <v>872883250</v>
      </c>
      <c r="O28" s="293">
        <v>122410</v>
      </c>
    </row>
    <row r="29" spans="2:21" ht="18" customHeight="1">
      <c r="B29" s="624" t="s">
        <v>413</v>
      </c>
      <c r="C29" s="1289">
        <v>625496509</v>
      </c>
      <c r="D29" s="1289">
        <v>19947219</v>
      </c>
      <c r="E29" s="1289">
        <v>614992835</v>
      </c>
      <c r="F29" s="1290">
        <v>19164345</v>
      </c>
      <c r="G29"/>
      <c r="H29"/>
      <c r="I29"/>
      <c r="J29"/>
      <c r="K29"/>
      <c r="L29" s="293">
        <v>625496508</v>
      </c>
      <c r="M29" s="293">
        <v>19947219</v>
      </c>
      <c r="N29" s="293">
        <v>614992835</v>
      </c>
      <c r="O29" s="293">
        <v>19164345</v>
      </c>
    </row>
    <row r="30" spans="2:21" ht="18" customHeight="1">
      <c r="B30" s="624" t="s">
        <v>1025</v>
      </c>
      <c r="C30" s="1289">
        <v>51388558</v>
      </c>
      <c r="D30" s="1289">
        <v>0</v>
      </c>
      <c r="E30" s="1289">
        <v>52725245</v>
      </c>
      <c r="F30" s="1290">
        <v>0</v>
      </c>
      <c r="G30"/>
      <c r="H30"/>
      <c r="I30"/>
      <c r="J30"/>
      <c r="K30"/>
      <c r="L30" s="293">
        <v>51738907</v>
      </c>
      <c r="M30" s="293">
        <v>0</v>
      </c>
      <c r="N30" s="293">
        <v>52725245</v>
      </c>
      <c r="O30" s="293">
        <v>0</v>
      </c>
    </row>
    <row r="31" spans="2:21" ht="18" customHeight="1" thickBot="1">
      <c r="B31" s="1272" t="s">
        <v>1026</v>
      </c>
      <c r="C31" s="1293">
        <f>SUM(C27:C30)</f>
        <v>1717233532</v>
      </c>
      <c r="D31" s="1293">
        <f>SUM(D27:D30)</f>
        <v>28099746</v>
      </c>
      <c r="E31" s="1293">
        <f>SUM(E27:E30)</f>
        <v>1748851474</v>
      </c>
      <c r="F31" s="1294">
        <f>SUM(F27:F30)</f>
        <v>28192391</v>
      </c>
      <c r="G31"/>
      <c r="H31"/>
      <c r="I31"/>
      <c r="J31"/>
      <c r="K31"/>
    </row>
    <row r="32" spans="2:21" ht="15">
      <c r="B32" s="224"/>
      <c r="C32" s="227"/>
      <c r="D32" s="227"/>
      <c r="E32" s="227"/>
      <c r="F32" s="227"/>
      <c r="G32"/>
      <c r="H32"/>
      <c r="I32"/>
      <c r="J32"/>
      <c r="K32"/>
    </row>
    <row r="33" spans="1:16" ht="15.75" thickBot="1">
      <c r="G33"/>
      <c r="H33"/>
      <c r="I33"/>
      <c r="J33"/>
      <c r="K33"/>
    </row>
    <row r="34" spans="1:16" ht="14.1" customHeight="1">
      <c r="B34" s="1546" t="s">
        <v>1027</v>
      </c>
      <c r="C34" s="537">
        <v>43008</v>
      </c>
      <c r="D34" s="538">
        <v>42643</v>
      </c>
      <c r="G34"/>
      <c r="H34"/>
      <c r="I34"/>
      <c r="J34"/>
      <c r="K34"/>
    </row>
    <row r="35" spans="1:16" ht="14.1" customHeight="1">
      <c r="B35" s="1547"/>
      <c r="C35" s="463" t="s">
        <v>391</v>
      </c>
      <c r="D35" s="464" t="s">
        <v>391</v>
      </c>
      <c r="G35"/>
      <c r="H35"/>
      <c r="I35"/>
      <c r="J35"/>
      <c r="K35"/>
    </row>
    <row r="36" spans="1:16" ht="19.5" customHeight="1">
      <c r="A36" s="282" t="s">
        <v>172</v>
      </c>
      <c r="B36" s="624" t="s">
        <v>1028</v>
      </c>
      <c r="C36" s="222">
        <v>378589166</v>
      </c>
      <c r="D36" s="755">
        <v>364276925.91500002</v>
      </c>
      <c r="E36"/>
      <c r="F36"/>
      <c r="G36"/>
      <c r="H36"/>
      <c r="I36"/>
      <c r="J36"/>
      <c r="K36"/>
    </row>
    <row r="37" spans="1:16" ht="19.5" hidden="1" customHeight="1">
      <c r="B37" s="97" t="s">
        <v>57</v>
      </c>
      <c r="C37" s="222">
        <v>0</v>
      </c>
      <c r="D37" s="755">
        <v>0</v>
      </c>
      <c r="E37"/>
      <c r="F37"/>
      <c r="G37"/>
      <c r="H37"/>
      <c r="I37"/>
      <c r="J37"/>
      <c r="K37"/>
    </row>
    <row r="38" spans="1:16" ht="19.5" customHeight="1">
      <c r="B38" s="624" t="s">
        <v>1029</v>
      </c>
      <c r="C38" s="118">
        <v>-3945222</v>
      </c>
      <c r="D38" s="756">
        <v>-3582852</v>
      </c>
      <c r="E38"/>
      <c r="F38"/>
      <c r="G38"/>
      <c r="H38"/>
      <c r="I38"/>
      <c r="J38"/>
      <c r="K38"/>
    </row>
    <row r="39" spans="1:16" ht="22.5" customHeight="1" thickBot="1">
      <c r="B39" s="1272" t="s">
        <v>418</v>
      </c>
      <c r="C39" s="351">
        <v>374643944</v>
      </c>
      <c r="D39" s="352">
        <v>360694073.91500002</v>
      </c>
      <c r="E39"/>
      <c r="F39"/>
      <c r="G39"/>
      <c r="H39"/>
      <c r="I39"/>
      <c r="J39"/>
      <c r="K39"/>
    </row>
    <row r="40" spans="1:16" ht="15">
      <c r="B40" s="671"/>
      <c r="C40" s="672"/>
      <c r="D40" s="672"/>
      <c r="E40"/>
      <c r="F40"/>
      <c r="G40"/>
      <c r="H40"/>
      <c r="I40"/>
      <c r="J40"/>
      <c r="K40"/>
    </row>
    <row r="41" spans="1:16" ht="15.75" thickBot="1">
      <c r="B41" s="671"/>
      <c r="C41" s="672"/>
      <c r="D41" s="671"/>
      <c r="E41"/>
      <c r="F41"/>
      <c r="G41"/>
      <c r="H41"/>
      <c r="I41"/>
      <c r="J41"/>
      <c r="K41"/>
    </row>
    <row r="42" spans="1:16" ht="14.1" customHeight="1">
      <c r="B42" s="1546" t="s">
        <v>1030</v>
      </c>
      <c r="C42" s="537">
        <v>43008</v>
      </c>
      <c r="D42" s="538">
        <v>42643</v>
      </c>
      <c r="E42"/>
      <c r="F42"/>
      <c r="G42"/>
      <c r="H42"/>
      <c r="I42"/>
      <c r="J42"/>
      <c r="K42"/>
    </row>
    <row r="43" spans="1:16" ht="14.1" customHeight="1">
      <c r="B43" s="1547"/>
      <c r="C43" s="463" t="s">
        <v>391</v>
      </c>
      <c r="D43" s="464" t="s">
        <v>391</v>
      </c>
      <c r="E43"/>
      <c r="F43"/>
      <c r="G43"/>
      <c r="H43"/>
      <c r="I43"/>
      <c r="J43"/>
      <c r="K43"/>
    </row>
    <row r="44" spans="1:16" ht="20.25" customHeight="1">
      <c r="B44" s="624" t="s">
        <v>1031</v>
      </c>
      <c r="C44" s="222">
        <v>104128482</v>
      </c>
      <c r="D44" s="223">
        <v>102479241</v>
      </c>
      <c r="E44"/>
      <c r="F44"/>
      <c r="G44"/>
      <c r="H44"/>
      <c r="I44"/>
      <c r="J44"/>
      <c r="K44"/>
      <c r="M44" s="282">
        <v>75020822</v>
      </c>
      <c r="N44" s="282">
        <v>73469696</v>
      </c>
      <c r="O44" s="282">
        <v>26437250</v>
      </c>
      <c r="P44" s="282">
        <v>25176009</v>
      </c>
    </row>
    <row r="45" spans="1:16" ht="20.25" hidden="1" customHeight="1">
      <c r="B45" s="97" t="s">
        <v>57</v>
      </c>
      <c r="C45" s="222">
        <v>0</v>
      </c>
      <c r="D45" s="223">
        <v>0</v>
      </c>
      <c r="E45"/>
      <c r="F45"/>
      <c r="G45"/>
      <c r="H45"/>
      <c r="I45"/>
      <c r="J45"/>
      <c r="K45"/>
      <c r="M45" s="282">
        <v>1725479</v>
      </c>
      <c r="N45" s="282">
        <v>2071754</v>
      </c>
      <c r="O45" s="282">
        <v>635363</v>
      </c>
      <c r="P45" s="282">
        <v>691753</v>
      </c>
    </row>
    <row r="46" spans="1:16" ht="20.25" customHeight="1">
      <c r="B46" s="624" t="s">
        <v>1032</v>
      </c>
      <c r="C46" s="98">
        <v>-2698786</v>
      </c>
      <c r="D46" s="99">
        <v>-2922772</v>
      </c>
      <c r="E46"/>
      <c r="F46"/>
      <c r="G46"/>
      <c r="H46"/>
      <c r="I46"/>
      <c r="J46"/>
      <c r="K46"/>
    </row>
    <row r="47" spans="1:16" ht="20.25" customHeight="1" thickBot="1">
      <c r="B47" s="1272" t="s">
        <v>1033</v>
      </c>
      <c r="C47" s="351">
        <v>101429696</v>
      </c>
      <c r="D47" s="352">
        <v>99556469</v>
      </c>
      <c r="E47"/>
      <c r="F47"/>
      <c r="G47"/>
      <c r="H47"/>
      <c r="I47"/>
      <c r="J47"/>
      <c r="K47"/>
    </row>
    <row r="48" spans="1:16" ht="15">
      <c r="G48"/>
      <c r="H48"/>
      <c r="I48"/>
      <c r="J48"/>
      <c r="K48"/>
    </row>
    <row r="49" spans="2:13" ht="15.75" thickBot="1">
      <c r="G49"/>
      <c r="H49"/>
      <c r="I49"/>
      <c r="J49"/>
      <c r="K49"/>
    </row>
    <row r="50" spans="2:13" ht="14.1" customHeight="1">
      <c r="B50" s="1546" t="s">
        <v>1034</v>
      </c>
      <c r="C50" s="537">
        <v>43008</v>
      </c>
      <c r="D50" s="538">
        <v>42643</v>
      </c>
      <c r="G50"/>
      <c r="H50"/>
      <c r="I50"/>
      <c r="J50"/>
      <c r="K50"/>
    </row>
    <row r="51" spans="2:13" ht="14.1" customHeight="1">
      <c r="B51" s="1547"/>
      <c r="C51" s="457" t="s">
        <v>391</v>
      </c>
      <c r="D51" s="458" t="s">
        <v>391</v>
      </c>
      <c r="G51"/>
      <c r="H51"/>
      <c r="I51"/>
      <c r="J51"/>
      <c r="K51"/>
      <c r="L51" s="293"/>
    </row>
    <row r="52" spans="2:13" ht="20.25" customHeight="1">
      <c r="B52" s="1274" t="s">
        <v>1035</v>
      </c>
      <c r="C52" s="118"/>
      <c r="D52" s="119"/>
      <c r="G52"/>
      <c r="H52"/>
      <c r="I52"/>
      <c r="J52"/>
      <c r="K52"/>
      <c r="L52" s="293"/>
    </row>
    <row r="53" spans="2:13" ht="20.25" customHeight="1">
      <c r="B53" s="624" t="s">
        <v>1036</v>
      </c>
      <c r="C53" s="118">
        <v>1745333277</v>
      </c>
      <c r="D53" s="119">
        <v>1777043865</v>
      </c>
      <c r="E53" s="293"/>
      <c r="F53" s="293"/>
      <c r="G53"/>
      <c r="H53"/>
      <c r="I53"/>
      <c r="J53"/>
      <c r="K53"/>
    </row>
    <row r="54" spans="2:13" ht="20.25" hidden="1" customHeight="1">
      <c r="B54" s="97" t="s">
        <v>57</v>
      </c>
      <c r="C54" s="118">
        <v>0</v>
      </c>
      <c r="D54" s="119">
        <v>0</v>
      </c>
      <c r="E54" s="293"/>
      <c r="F54" s="293"/>
      <c r="G54"/>
      <c r="H54"/>
      <c r="I54"/>
      <c r="J54"/>
      <c r="K54"/>
    </row>
    <row r="55" spans="2:13" ht="20.25" customHeight="1">
      <c r="B55" s="624" t="s">
        <v>1037</v>
      </c>
      <c r="C55" s="118">
        <v>-5532921</v>
      </c>
      <c r="D55" s="119">
        <v>-5224729</v>
      </c>
      <c r="E55"/>
      <c r="F55"/>
      <c r="G55"/>
      <c r="H55"/>
      <c r="I55"/>
      <c r="J55"/>
      <c r="K55"/>
    </row>
    <row r="56" spans="2:13" ht="20.25" customHeight="1">
      <c r="B56" s="1280" t="s">
        <v>894</v>
      </c>
      <c r="C56" s="453">
        <v>1739800356</v>
      </c>
      <c r="D56" s="465">
        <v>1771819136</v>
      </c>
      <c r="E56"/>
      <c r="F56"/>
      <c r="G56"/>
      <c r="H56"/>
    </row>
    <row r="57" spans="2:13" ht="20.25" customHeight="1">
      <c r="B57" s="1274" t="s">
        <v>1038</v>
      </c>
      <c r="C57" s="751"/>
      <c r="D57" s="752"/>
      <c r="E57"/>
      <c r="F57"/>
      <c r="G57"/>
      <c r="H57"/>
    </row>
    <row r="58" spans="2:13" ht="20.25" customHeight="1">
      <c r="B58" s="624" t="s">
        <v>1039</v>
      </c>
      <c r="C58" s="118">
        <v>1048150644</v>
      </c>
      <c r="D58" s="119">
        <v>1090161440</v>
      </c>
      <c r="E58"/>
      <c r="F58"/>
      <c r="G58"/>
      <c r="H58"/>
    </row>
    <row r="59" spans="2:13" ht="20.25" hidden="1" customHeight="1">
      <c r="B59" s="750" t="s">
        <v>57</v>
      </c>
      <c r="C59" s="118">
        <v>0</v>
      </c>
      <c r="D59" s="119">
        <v>0</v>
      </c>
      <c r="E59"/>
      <c r="F59"/>
      <c r="G59"/>
      <c r="H59"/>
    </row>
    <row r="60" spans="2:13" ht="20.25" customHeight="1">
      <c r="B60" s="624" t="s">
        <v>1037</v>
      </c>
      <c r="C60" s="118">
        <v>-5182573</v>
      </c>
      <c r="D60" s="119">
        <v>-5224729</v>
      </c>
      <c r="E60"/>
      <c r="F60"/>
      <c r="G60"/>
      <c r="H60"/>
      <c r="K60" s="293"/>
      <c r="L60" s="293"/>
    </row>
    <row r="61" spans="2:13" ht="20.25" customHeight="1">
      <c r="B61" s="1280" t="s">
        <v>893</v>
      </c>
      <c r="C61" s="753">
        <v>1042968071</v>
      </c>
      <c r="D61" s="754">
        <v>1084936711</v>
      </c>
      <c r="E61"/>
      <c r="F61"/>
      <c r="G61"/>
      <c r="H61"/>
      <c r="I61" s="293"/>
      <c r="M61" s="282" t="s">
        <v>303</v>
      </c>
    </row>
    <row r="62" spans="2:13" ht="20.25" customHeight="1">
      <c r="B62" s="1274" t="s">
        <v>1040</v>
      </c>
      <c r="C62" s="118"/>
      <c r="D62" s="119"/>
      <c r="E62"/>
      <c r="F62"/>
      <c r="G62"/>
      <c r="H62"/>
      <c r="K62" s="293"/>
      <c r="L62" s="293"/>
    </row>
    <row r="63" spans="2:13" ht="20.25" customHeight="1">
      <c r="B63" s="624" t="s">
        <v>1041</v>
      </c>
      <c r="C63" s="118">
        <v>645443727</v>
      </c>
      <c r="D63" s="119">
        <v>634157180</v>
      </c>
      <c r="E63"/>
      <c r="F63"/>
      <c r="G63"/>
      <c r="H63"/>
      <c r="K63" s="293"/>
      <c r="L63" s="293"/>
    </row>
    <row r="64" spans="2:13" ht="20.25" hidden="1" customHeight="1">
      <c r="B64" s="97" t="s">
        <v>57</v>
      </c>
      <c r="C64" s="118"/>
      <c r="D64" s="119"/>
      <c r="E64"/>
      <c r="F64"/>
      <c r="G64"/>
      <c r="H64"/>
      <c r="K64" s="293"/>
      <c r="L64" s="293"/>
    </row>
    <row r="65" spans="2:12" ht="20.25" hidden="1" customHeight="1">
      <c r="B65" s="97" t="s">
        <v>58</v>
      </c>
      <c r="C65" s="118">
        <v>0</v>
      </c>
      <c r="D65" s="119">
        <v>0</v>
      </c>
      <c r="E65"/>
      <c r="F65"/>
      <c r="G65"/>
      <c r="H65"/>
      <c r="K65" s="293"/>
      <c r="L65" s="293"/>
    </row>
    <row r="66" spans="2:12" ht="20.25" customHeight="1" thickBot="1">
      <c r="B66" s="1272" t="s">
        <v>1042</v>
      </c>
      <c r="C66" s="351">
        <v>645443727</v>
      </c>
      <c r="D66" s="352">
        <v>634157180</v>
      </c>
      <c r="E66"/>
      <c r="F66"/>
      <c r="G66"/>
      <c r="H66"/>
      <c r="I66" s="293"/>
    </row>
    <row r="67" spans="2:12" ht="15">
      <c r="E67"/>
      <c r="F67"/>
      <c r="G67"/>
      <c r="H67"/>
    </row>
  </sheetData>
  <mergeCells count="9">
    <mergeCell ref="B50:B51"/>
    <mergeCell ref="C21:D21"/>
    <mergeCell ref="E21:F21"/>
    <mergeCell ref="C2:D2"/>
    <mergeCell ref="E2:F2"/>
    <mergeCell ref="B34:B35"/>
    <mergeCell ref="B42:B43"/>
    <mergeCell ref="B2:B4"/>
    <mergeCell ref="B21:B23"/>
  </mergeCells>
  <pageMargins left="0.7" right="0.7" top="0.75" bottom="0.75" header="0.3" footer="0.3"/>
  <pageSetup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workbookViewId="0">
      <selection activeCell="E48" sqref="E48"/>
    </sheetView>
  </sheetViews>
  <sheetFormatPr baseColWidth="10" defaultRowHeight="10.5"/>
  <cols>
    <col min="1" max="1" width="10.28515625" style="127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7" t="s">
        <v>10</v>
      </c>
    </row>
    <row r="3" spans="1:5" ht="11.25" thickBot="1">
      <c r="B3" s="17"/>
    </row>
    <row r="4" spans="1:5" ht="14.1" customHeight="1">
      <c r="A4" s="126"/>
      <c r="B4" s="1557" t="s">
        <v>1043</v>
      </c>
      <c r="C4" s="301">
        <v>43008</v>
      </c>
      <c r="D4" s="302">
        <v>42735</v>
      </c>
    </row>
    <row r="5" spans="1:5" ht="14.1" customHeight="1">
      <c r="B5" s="1558"/>
      <c r="C5" s="457" t="s">
        <v>391</v>
      </c>
      <c r="D5" s="458" t="s">
        <v>391</v>
      </c>
    </row>
    <row r="6" spans="1:5" ht="18" customHeight="1">
      <c r="B6" s="97" t="s">
        <v>1044</v>
      </c>
      <c r="C6" s="115">
        <v>1067169</v>
      </c>
      <c r="D6" s="299">
        <v>8542</v>
      </c>
      <c r="E6" s="4"/>
    </row>
    <row r="7" spans="1:5" ht="18" customHeight="1">
      <c r="B7" s="97" t="s">
        <v>1045</v>
      </c>
      <c r="C7" s="115">
        <v>10512154</v>
      </c>
      <c r="D7" s="299">
        <v>44206465</v>
      </c>
      <c r="E7" s="4"/>
    </row>
    <row r="8" spans="1:5" ht="18" customHeight="1">
      <c r="B8" s="97" t="s">
        <v>1046</v>
      </c>
      <c r="C8" s="115">
        <v>33397</v>
      </c>
      <c r="D8" s="299">
        <v>2886</v>
      </c>
      <c r="E8" s="4"/>
    </row>
    <row r="9" spans="1:5" ht="18" customHeight="1">
      <c r="B9" s="97" t="s">
        <v>1047</v>
      </c>
      <c r="C9" s="115">
        <v>2384</v>
      </c>
      <c r="D9" s="299">
        <v>29943</v>
      </c>
      <c r="E9" s="4"/>
    </row>
    <row r="10" spans="1:5" ht="18" customHeight="1">
      <c r="B10" s="97" t="s">
        <v>1048</v>
      </c>
      <c r="C10" s="115">
        <v>0</v>
      </c>
      <c r="D10" s="299">
        <v>22742</v>
      </c>
      <c r="E10" s="4"/>
    </row>
    <row r="11" spans="1:5" ht="18" customHeight="1">
      <c r="B11" s="97" t="s">
        <v>1049</v>
      </c>
      <c r="C11" s="115">
        <v>1063</v>
      </c>
      <c r="D11" s="299">
        <v>24040</v>
      </c>
      <c r="E11" s="4"/>
    </row>
    <row r="12" spans="1:5" ht="18" customHeight="1">
      <c r="B12" s="97" t="s">
        <v>1050</v>
      </c>
      <c r="C12" s="115">
        <v>717608</v>
      </c>
      <c r="D12" s="299">
        <v>53815</v>
      </c>
      <c r="E12" s="4"/>
    </row>
    <row r="13" spans="1:5" ht="18" customHeight="1">
      <c r="B13" s="97" t="s">
        <v>1051</v>
      </c>
      <c r="C13" s="298">
        <v>215</v>
      </c>
      <c r="D13" s="300">
        <v>34996</v>
      </c>
      <c r="E13" s="4"/>
    </row>
    <row r="14" spans="1:5" ht="18" customHeight="1">
      <c r="B14" s="97" t="s">
        <v>1052</v>
      </c>
      <c r="C14" s="298">
        <v>863295</v>
      </c>
      <c r="D14" s="300">
        <v>1150811</v>
      </c>
      <c r="E14" s="4"/>
    </row>
    <row r="15" spans="1:5" ht="18" customHeight="1" thickBot="1">
      <c r="B15" s="448" t="s">
        <v>3</v>
      </c>
      <c r="C15" s="449">
        <v>13197285</v>
      </c>
      <c r="D15" s="450">
        <v>45534240</v>
      </c>
    </row>
    <row r="16" spans="1:5" ht="21" customHeight="1">
      <c r="B16" s="229"/>
      <c r="C16" s="230"/>
      <c r="D16" s="230"/>
    </row>
    <row r="17" spans="1:5">
      <c r="B17" s="18" t="s">
        <v>8</v>
      </c>
      <c r="C17" s="230"/>
      <c r="D17" s="230"/>
    </row>
    <row r="18" spans="1:5" ht="11.25" thickBot="1"/>
    <row r="19" spans="1:5" ht="14.1" customHeight="1">
      <c r="A19" s="126"/>
      <c r="B19" s="1557" t="s">
        <v>1043</v>
      </c>
      <c r="C19" s="301">
        <v>43008</v>
      </c>
      <c r="D19" s="461">
        <v>42735</v>
      </c>
    </row>
    <row r="20" spans="1:5" ht="14.1" customHeight="1">
      <c r="B20" s="1558"/>
      <c r="C20" s="457" t="s">
        <v>391</v>
      </c>
      <c r="D20" s="458" t="s">
        <v>391</v>
      </c>
    </row>
    <row r="21" spans="1:5" ht="18" customHeight="1">
      <c r="B21" s="97" t="s">
        <v>1052</v>
      </c>
      <c r="C21" s="115">
        <v>43725</v>
      </c>
      <c r="D21" s="299">
        <v>91427</v>
      </c>
      <c r="E21" s="4"/>
    </row>
    <row r="22" spans="1:5" ht="18" customHeight="1" thickBot="1">
      <c r="B22" s="448" t="s">
        <v>3</v>
      </c>
      <c r="C22" s="449">
        <v>43725</v>
      </c>
      <c r="D22" s="450">
        <v>91427</v>
      </c>
    </row>
    <row r="23" spans="1:5">
      <c r="B23" s="224"/>
      <c r="C23" s="231"/>
      <c r="D23" s="231"/>
    </row>
    <row r="24" spans="1:5">
      <c r="B24" s="224"/>
      <c r="C24" s="231"/>
      <c r="D24" s="231"/>
    </row>
    <row r="25" spans="1:5" hidden="1">
      <c r="B25" s="18" t="s">
        <v>5</v>
      </c>
      <c r="C25" s="230"/>
      <c r="D25" s="230"/>
    </row>
    <row r="26" spans="1:5" ht="11.25" hidden="1" thickBot="1"/>
    <row r="27" spans="1:5" ht="14.1" hidden="1" customHeight="1">
      <c r="B27" s="1557" t="s">
        <v>20</v>
      </c>
      <c r="C27" s="295">
        <v>43008</v>
      </c>
      <c r="D27" s="461">
        <v>42004</v>
      </c>
    </row>
    <row r="28" spans="1:5" ht="14.1" hidden="1" customHeight="1">
      <c r="B28" s="1558"/>
      <c r="C28" s="457" t="s">
        <v>391</v>
      </c>
      <c r="D28" s="458" t="s">
        <v>391</v>
      </c>
    </row>
    <row r="29" spans="1:5" ht="18" hidden="1" customHeight="1">
      <c r="B29" s="97" t="s">
        <v>199</v>
      </c>
      <c r="C29" s="115">
        <v>0</v>
      </c>
      <c r="D29" s="116">
        <v>0</v>
      </c>
    </row>
    <row r="30" spans="1:5" ht="18" hidden="1" customHeight="1" thickBot="1">
      <c r="B30" s="448" t="s">
        <v>102</v>
      </c>
      <c r="C30" s="449">
        <v>0</v>
      </c>
      <c r="D30" s="450">
        <v>0</v>
      </c>
    </row>
    <row r="31" spans="1:5" ht="20.25" customHeight="1">
      <c r="B31" s="459"/>
      <c r="C31" s="460"/>
      <c r="D31" s="460"/>
    </row>
    <row r="32" spans="1:5">
      <c r="B32" s="19" t="s">
        <v>7</v>
      </c>
      <c r="C32" s="231"/>
      <c r="D32" s="231"/>
    </row>
    <row r="33" spans="2:4" ht="11.25" thickBot="1">
      <c r="B33" s="224"/>
      <c r="C33" s="231"/>
      <c r="D33" s="231"/>
    </row>
    <row r="34" spans="2:4" ht="14.1" customHeight="1">
      <c r="B34" s="1474" t="s">
        <v>1043</v>
      </c>
      <c r="C34" s="301">
        <v>43008</v>
      </c>
      <c r="D34" s="461">
        <v>42735</v>
      </c>
    </row>
    <row r="35" spans="2:4" ht="14.1" customHeight="1">
      <c r="B35" s="1475"/>
      <c r="C35" s="457" t="s">
        <v>391</v>
      </c>
      <c r="D35" s="458" t="s">
        <v>391</v>
      </c>
    </row>
    <row r="36" spans="2:4" ht="18" customHeight="1">
      <c r="B36" s="1281" t="s">
        <v>1053</v>
      </c>
      <c r="C36" s="115">
        <v>79959</v>
      </c>
      <c r="D36" s="299">
        <v>318325</v>
      </c>
    </row>
    <row r="37" spans="2:4" ht="18" customHeight="1">
      <c r="B37" s="97" t="s">
        <v>1054</v>
      </c>
      <c r="C37" s="115">
        <v>150853</v>
      </c>
      <c r="D37" s="299">
        <v>542240</v>
      </c>
    </row>
    <row r="38" spans="2:4" ht="18" customHeight="1" thickBot="1">
      <c r="B38" s="97" t="s">
        <v>1055</v>
      </c>
      <c r="C38" s="115">
        <v>75193</v>
      </c>
      <c r="D38" s="299">
        <v>36579</v>
      </c>
    </row>
    <row r="39" spans="2:4" ht="18" customHeight="1" thickBot="1">
      <c r="B39" s="1282" t="s">
        <v>3</v>
      </c>
      <c r="C39" s="449">
        <v>306005</v>
      </c>
      <c r="D39" s="450">
        <v>897144</v>
      </c>
    </row>
    <row r="40" spans="2:4" ht="12" customHeight="1"/>
    <row r="41" spans="2:4" ht="12" customHeight="1">
      <c r="C41" s="4"/>
    </row>
    <row r="42" spans="2:4" ht="12" customHeight="1">
      <c r="B42" s="17" t="s">
        <v>1056</v>
      </c>
    </row>
    <row r="43" spans="2:4" ht="12" customHeight="1" thickBot="1">
      <c r="B43" s="17"/>
    </row>
    <row r="44" spans="2:4" ht="19.5" customHeight="1">
      <c r="B44" s="415" t="s">
        <v>533</v>
      </c>
      <c r="C44" s="462" t="s">
        <v>391</v>
      </c>
    </row>
    <row r="45" spans="2:4" ht="18" customHeight="1">
      <c r="B45" s="97" t="s">
        <v>10</v>
      </c>
      <c r="C45" s="116">
        <v>12506397</v>
      </c>
    </row>
    <row r="46" spans="2:4" ht="18" customHeight="1">
      <c r="B46" s="97" t="s">
        <v>8</v>
      </c>
      <c r="C46" s="116">
        <v>40545</v>
      </c>
    </row>
    <row r="47" spans="2:4" ht="18" customHeight="1">
      <c r="B47" s="97" t="s">
        <v>7</v>
      </c>
      <c r="C47" s="228">
        <v>300479</v>
      </c>
    </row>
    <row r="48" spans="2:4" ht="18" customHeight="1" thickBot="1">
      <c r="B48" s="448" t="s">
        <v>3</v>
      </c>
      <c r="C48" s="450">
        <v>12847421</v>
      </c>
    </row>
    <row r="49" spans="1:1" ht="12" customHeight="1">
      <c r="A49" s="126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12</v>
      </c>
    </row>
    <row r="3" spans="1:3" ht="15" customHeight="1">
      <c r="A3" s="8"/>
      <c r="B3" s="14" t="s">
        <v>126</v>
      </c>
      <c r="C3" s="14" t="s">
        <v>127</v>
      </c>
    </row>
    <row r="4" spans="1:3" ht="15" customHeight="1">
      <c r="A4" s="15" t="s">
        <v>119</v>
      </c>
      <c r="B4" s="8" t="s">
        <v>105</v>
      </c>
      <c r="C4" s="8" t="s">
        <v>112</v>
      </c>
    </row>
    <row r="5" spans="1:3" ht="15" customHeight="1">
      <c r="A5" s="15" t="s">
        <v>120</v>
      </c>
      <c r="B5" s="8" t="s">
        <v>106</v>
      </c>
      <c r="C5" s="8" t="s">
        <v>113</v>
      </c>
    </row>
    <row r="6" spans="1:3" ht="15" customHeight="1">
      <c r="A6" s="15" t="s">
        <v>121</v>
      </c>
      <c r="B6" s="8" t="s">
        <v>107</v>
      </c>
      <c r="C6" s="8" t="s">
        <v>114</v>
      </c>
    </row>
    <row r="7" spans="1:3" ht="15" customHeight="1">
      <c r="A7" s="15" t="s">
        <v>122</v>
      </c>
      <c r="B7" s="8" t="s">
        <v>108</v>
      </c>
      <c r="C7" s="8" t="s">
        <v>115</v>
      </c>
    </row>
    <row r="8" spans="1:3" ht="15" customHeight="1">
      <c r="A8" s="15" t="s">
        <v>123</v>
      </c>
      <c r="B8" s="8" t="s">
        <v>109</v>
      </c>
      <c r="C8" s="8" t="s">
        <v>116</v>
      </c>
    </row>
    <row r="9" spans="1:3" ht="15" customHeight="1">
      <c r="A9" s="15" t="s">
        <v>124</v>
      </c>
      <c r="B9" s="8" t="s">
        <v>110</v>
      </c>
      <c r="C9" s="8" t="s">
        <v>117</v>
      </c>
    </row>
    <row r="10" spans="1:3" ht="15" customHeight="1">
      <c r="A10" s="15" t="s">
        <v>125</v>
      </c>
      <c r="B10" s="8" t="s">
        <v>111</v>
      </c>
      <c r="C10" s="8" t="s">
        <v>118</v>
      </c>
    </row>
    <row r="13" spans="1:3" ht="15" customHeight="1">
      <c r="B13" s="1" t="s">
        <v>128</v>
      </c>
    </row>
    <row r="15" spans="1:3" ht="15" customHeight="1">
      <c r="A15" s="15" t="s">
        <v>119</v>
      </c>
      <c r="B15" s="8" t="s">
        <v>108</v>
      </c>
    </row>
    <row r="16" spans="1:3" ht="15" customHeight="1">
      <c r="A16" s="15" t="s">
        <v>120</v>
      </c>
      <c r="B16" s="1" t="s">
        <v>129</v>
      </c>
    </row>
    <row r="17" spans="1:3" ht="15" customHeight="1">
      <c r="A17" s="15" t="s">
        <v>121</v>
      </c>
      <c r="B17" s="1" t="s">
        <v>130</v>
      </c>
    </row>
    <row r="18" spans="1:3" ht="15" customHeight="1">
      <c r="A18" s="15" t="s">
        <v>122</v>
      </c>
      <c r="B18" s="1" t="s">
        <v>131</v>
      </c>
    </row>
    <row r="19" spans="1:3" ht="15" customHeight="1">
      <c r="A19" s="15" t="s">
        <v>123</v>
      </c>
      <c r="B19" s="1" t="s">
        <v>132</v>
      </c>
    </row>
    <row r="22" spans="1:3" ht="15" customHeight="1">
      <c r="B22" s="1" t="s">
        <v>21</v>
      </c>
    </row>
    <row r="24" spans="1:3" ht="15" customHeight="1">
      <c r="B24" s="14" t="s">
        <v>126</v>
      </c>
      <c r="C24" s="14" t="s">
        <v>127</v>
      </c>
    </row>
    <row r="25" spans="1:3" ht="15" customHeight="1">
      <c r="A25" s="15" t="s">
        <v>119</v>
      </c>
      <c r="B25" s="8" t="s">
        <v>108</v>
      </c>
      <c r="C25" s="1" t="s">
        <v>138</v>
      </c>
    </row>
    <row r="26" spans="1:3" ht="15" customHeight="1">
      <c r="A26" s="15" t="s">
        <v>120</v>
      </c>
      <c r="B26" s="1" t="s">
        <v>133</v>
      </c>
      <c r="C26" s="1" t="s">
        <v>139</v>
      </c>
    </row>
    <row r="27" spans="1:3" ht="15" customHeight="1">
      <c r="A27" s="15" t="s">
        <v>121</v>
      </c>
      <c r="B27" s="1" t="s">
        <v>129</v>
      </c>
      <c r="C27" s="1" t="s">
        <v>140</v>
      </c>
    </row>
    <row r="28" spans="1:3" ht="15" customHeight="1">
      <c r="A28" s="15" t="s">
        <v>122</v>
      </c>
      <c r="B28" s="1" t="s">
        <v>134</v>
      </c>
      <c r="C28" s="1" t="s">
        <v>141</v>
      </c>
    </row>
    <row r="29" spans="1:3" ht="15" customHeight="1">
      <c r="A29" s="15" t="s">
        <v>123</v>
      </c>
      <c r="B29" s="1" t="s">
        <v>135</v>
      </c>
      <c r="C29" s="1" t="s">
        <v>142</v>
      </c>
    </row>
    <row r="30" spans="1:3" ht="15" customHeight="1">
      <c r="A30" s="15" t="s">
        <v>124</v>
      </c>
      <c r="B30" s="1" t="s">
        <v>136</v>
      </c>
      <c r="C30" s="1" t="s">
        <v>143</v>
      </c>
    </row>
    <row r="31" spans="1:3" ht="15" customHeight="1">
      <c r="A31" s="15" t="s">
        <v>125</v>
      </c>
      <c r="B31" s="1" t="s">
        <v>137</v>
      </c>
      <c r="C31" s="1" t="s">
        <v>144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2:C24"/>
  <sheetViews>
    <sheetView showGridLines="0" workbookViewId="0">
      <selection activeCell="B18" sqref="B18:C24"/>
    </sheetView>
  </sheetViews>
  <sheetFormatPr baseColWidth="10" defaultRowHeight="12.75"/>
  <cols>
    <col min="1" max="1" width="11.42578125" style="1"/>
    <col min="2" max="2" width="49.85546875" style="1" customWidth="1"/>
    <col min="3" max="3" width="45.85546875" style="1" bestFit="1" customWidth="1"/>
    <col min="4" max="16384" width="11.42578125" style="1"/>
  </cols>
  <sheetData>
    <row r="2" spans="2:3" ht="16.5" customHeight="1"/>
    <row r="3" spans="2:3" ht="13.5" thickBot="1"/>
    <row r="4" spans="2:3" ht="22.5" customHeight="1" thickBot="1">
      <c r="B4" s="1136" t="s">
        <v>491</v>
      </c>
      <c r="C4" s="1137" t="s">
        <v>486</v>
      </c>
    </row>
    <row r="5" spans="2:3" ht="22.5" customHeight="1">
      <c r="B5" s="66" t="s">
        <v>487</v>
      </c>
      <c r="C5" s="1138" t="s">
        <v>489</v>
      </c>
    </row>
    <row r="6" spans="2:3" ht="22.5" customHeight="1">
      <c r="B6" s="66" t="s">
        <v>488</v>
      </c>
      <c r="C6" s="1138" t="s">
        <v>489</v>
      </c>
    </row>
    <row r="7" spans="2:3" ht="22.5" customHeight="1" thickBot="1">
      <c r="B7" s="1139" t="s">
        <v>490</v>
      </c>
      <c r="C7" s="1138" t="s">
        <v>489</v>
      </c>
    </row>
    <row r="9" spans="2:3" ht="13.5" thickBot="1"/>
    <row r="10" spans="2:3" ht="22.5" customHeight="1">
      <c r="B10" s="371" t="s">
        <v>1065</v>
      </c>
      <c r="C10" s="1140" t="s">
        <v>486</v>
      </c>
    </row>
    <row r="11" spans="2:3" ht="22.5" customHeight="1">
      <c r="B11" s="1141" t="s">
        <v>492</v>
      </c>
      <c r="C11" s="1138" t="s">
        <v>493</v>
      </c>
    </row>
    <row r="12" spans="2:3" ht="22.5" customHeight="1" thickBot="1">
      <c r="B12" s="1142" t="s">
        <v>494</v>
      </c>
      <c r="C12" s="1143" t="s">
        <v>493</v>
      </c>
    </row>
    <row r="13" spans="2:3" ht="22.5" customHeight="1" thickBot="1">
      <c r="B13" s="66" t="s">
        <v>495</v>
      </c>
      <c r="C13" s="1143" t="s">
        <v>493</v>
      </c>
    </row>
    <row r="14" spans="2:3" ht="22.5" customHeight="1" thickBot="1">
      <c r="B14" s="67" t="s">
        <v>496</v>
      </c>
      <c r="C14" s="1143" t="s">
        <v>497</v>
      </c>
    </row>
    <row r="15" spans="2:3" ht="22.5" customHeight="1" thickBot="1">
      <c r="B15" s="66" t="s">
        <v>498</v>
      </c>
      <c r="C15" s="1143" t="s">
        <v>497</v>
      </c>
    </row>
    <row r="16" spans="2:3" ht="22.5" customHeight="1" thickBot="1">
      <c r="B16" s="67" t="s">
        <v>500</v>
      </c>
      <c r="C16" s="1143" t="s">
        <v>499</v>
      </c>
    </row>
    <row r="17" spans="2:3" ht="22.5" customHeight="1" thickBot="1">
      <c r="B17" s="68"/>
      <c r="C17" s="69"/>
    </row>
    <row r="18" spans="2:3" ht="22.5" customHeight="1" thickBot="1">
      <c r="B18" s="1136" t="s">
        <v>485</v>
      </c>
      <c r="C18" s="1137" t="s">
        <v>486</v>
      </c>
    </row>
    <row r="19" spans="2:3" ht="22.5" customHeight="1">
      <c r="B19" s="66" t="s">
        <v>501</v>
      </c>
      <c r="C19" s="999" t="s">
        <v>493</v>
      </c>
    </row>
    <row r="20" spans="2:3" ht="22.5" customHeight="1">
      <c r="B20" s="66" t="s">
        <v>502</v>
      </c>
      <c r="C20" s="999" t="s">
        <v>493</v>
      </c>
    </row>
    <row r="21" spans="2:3" ht="22.5" customHeight="1">
      <c r="B21" s="66" t="s">
        <v>503</v>
      </c>
      <c r="C21" s="999" t="s">
        <v>493</v>
      </c>
    </row>
    <row r="22" spans="2:3" ht="22.5" customHeight="1">
      <c r="B22" s="66" t="s">
        <v>504</v>
      </c>
      <c r="C22" s="999" t="s">
        <v>493</v>
      </c>
    </row>
    <row r="23" spans="2:3" ht="22.5" customHeight="1">
      <c r="B23" s="66" t="s">
        <v>505</v>
      </c>
      <c r="C23" s="65" t="s">
        <v>493</v>
      </c>
    </row>
    <row r="24" spans="2:3" ht="23.25" customHeight="1" thickBot="1">
      <c r="B24" s="67" t="s">
        <v>506</v>
      </c>
      <c r="C24" s="1144" t="s">
        <v>507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1"/>
  <sheetViews>
    <sheetView showGridLines="0" workbookViewId="0">
      <selection activeCell="H18" sqref="H18"/>
    </sheetView>
  </sheetViews>
  <sheetFormatPr baseColWidth="10" defaultColWidth="14.28515625" defaultRowHeight="10.5"/>
  <cols>
    <col min="1" max="1" width="10.28515625" style="70" customWidth="1"/>
    <col min="2" max="2" width="11" style="70" customWidth="1"/>
    <col min="3" max="3" width="35.85546875" style="70" bestFit="1" customWidth="1"/>
    <col min="4" max="9" width="12.28515625" style="70" customWidth="1"/>
    <col min="10" max="16384" width="14.28515625" style="70"/>
  </cols>
  <sheetData>
    <row r="1" spans="1:9">
      <c r="A1" s="5"/>
    </row>
    <row r="2" spans="1:9" ht="11.25" thickBot="1">
      <c r="B2" s="71"/>
    </row>
    <row r="3" spans="1:9" ht="24.75" customHeight="1">
      <c r="B3" s="1145" t="s">
        <v>508</v>
      </c>
      <c r="C3" s="1145" t="s">
        <v>509</v>
      </c>
      <c r="D3" s="1146" t="s">
        <v>510</v>
      </c>
      <c r="E3" s="1146" t="s">
        <v>511</v>
      </c>
      <c r="F3" s="1146" t="s">
        <v>512</v>
      </c>
      <c r="G3" s="1146" t="s">
        <v>510</v>
      </c>
      <c r="H3" s="1146" t="s">
        <v>511</v>
      </c>
      <c r="I3" s="1146" t="s">
        <v>513</v>
      </c>
    </row>
    <row r="4" spans="1:9" ht="22.5" customHeight="1">
      <c r="B4" s="72" t="s">
        <v>28</v>
      </c>
      <c r="C4" s="73" t="s">
        <v>9</v>
      </c>
      <c r="D4" s="735">
        <v>99.990300000000005</v>
      </c>
      <c r="E4" s="74">
        <v>0</v>
      </c>
      <c r="F4" s="735">
        <v>99.990300000000005</v>
      </c>
      <c r="G4" s="735">
        <v>99.990300000000005</v>
      </c>
      <c r="H4" s="74">
        <v>0</v>
      </c>
      <c r="I4" s="735">
        <v>99.990300000000005</v>
      </c>
    </row>
    <row r="5" spans="1:9" ht="22.5" customHeight="1">
      <c r="B5" s="72" t="s">
        <v>29</v>
      </c>
      <c r="C5" s="73" t="s">
        <v>8</v>
      </c>
      <c r="D5" s="735">
        <v>4.0000000000000002E-4</v>
      </c>
      <c r="E5" s="735">
        <v>99.999600000000001</v>
      </c>
      <c r="F5" s="74">
        <v>100</v>
      </c>
      <c r="G5" s="735">
        <v>4.0000000000000002E-4</v>
      </c>
      <c r="H5" s="735">
        <v>99.999600000000001</v>
      </c>
      <c r="I5" s="74">
        <v>100</v>
      </c>
    </row>
    <row r="6" spans="1:9" ht="22.5" customHeight="1">
      <c r="B6" s="72" t="s">
        <v>27</v>
      </c>
      <c r="C6" s="73" t="s">
        <v>4</v>
      </c>
      <c r="D6" s="735">
        <v>99</v>
      </c>
      <c r="E6" s="74">
        <v>1</v>
      </c>
      <c r="F6" s="74">
        <v>100</v>
      </c>
      <c r="G6" s="735">
        <v>99</v>
      </c>
      <c r="H6" s="74">
        <v>1</v>
      </c>
      <c r="I6" s="74">
        <v>100</v>
      </c>
    </row>
    <row r="7" spans="1:9" ht="22.5" customHeight="1">
      <c r="B7" s="72" t="s">
        <v>188</v>
      </c>
      <c r="C7" s="73" t="s">
        <v>6</v>
      </c>
      <c r="D7" s="735">
        <v>99.038499999999999</v>
      </c>
      <c r="E7" s="735">
        <v>0.96150000000000002</v>
      </c>
      <c r="F7" s="74">
        <v>100</v>
      </c>
      <c r="G7" s="735">
        <v>99.038499999999999</v>
      </c>
      <c r="H7" s="735">
        <v>0.96150000000000002</v>
      </c>
      <c r="I7" s="74">
        <v>100</v>
      </c>
    </row>
    <row r="8" spans="1:9" ht="22.5" customHeight="1">
      <c r="B8" s="72" t="s">
        <v>76</v>
      </c>
      <c r="C8" s="73" t="s">
        <v>24</v>
      </c>
      <c r="D8" s="735">
        <v>2.5065</v>
      </c>
      <c r="E8" s="74">
        <v>51</v>
      </c>
      <c r="F8" s="74">
        <v>53.506500000000003</v>
      </c>
      <c r="G8" s="735">
        <v>2.5065</v>
      </c>
      <c r="H8" s="74">
        <v>51</v>
      </c>
      <c r="I8" s="74">
        <v>53.506500000000003</v>
      </c>
    </row>
    <row r="9" spans="1:9" ht="22.5" customHeight="1">
      <c r="B9" s="72" t="s">
        <v>26</v>
      </c>
      <c r="C9" s="73" t="s">
        <v>5</v>
      </c>
      <c r="D9" s="735">
        <v>97.847800000000007</v>
      </c>
      <c r="E9" s="735">
        <v>2.1522000000000001</v>
      </c>
      <c r="F9" s="74">
        <v>100</v>
      </c>
      <c r="G9" s="735">
        <v>97.847800000000007</v>
      </c>
      <c r="H9" s="735">
        <v>2.1522000000000001</v>
      </c>
      <c r="I9" s="74">
        <v>100</v>
      </c>
    </row>
    <row r="10" spans="1:9" ht="22.5" customHeight="1">
      <c r="B10" s="72" t="s">
        <v>31</v>
      </c>
      <c r="C10" s="73" t="s">
        <v>23</v>
      </c>
      <c r="D10" s="735">
        <v>99.999998000000005</v>
      </c>
      <c r="E10" s="735">
        <v>1.9999999999999999E-6</v>
      </c>
      <c r="F10" s="74">
        <v>100</v>
      </c>
      <c r="G10" s="735">
        <v>99.999998000000005</v>
      </c>
      <c r="H10" s="735">
        <v>1.9999999999999999E-6</v>
      </c>
      <c r="I10" s="74">
        <v>100</v>
      </c>
    </row>
    <row r="11" spans="1:9" ht="22.5" customHeight="1" thickBot="1">
      <c r="B11" s="75" t="s">
        <v>66</v>
      </c>
      <c r="C11" s="76" t="s">
        <v>61</v>
      </c>
      <c r="D11" s="736">
        <v>82.649996000000002</v>
      </c>
      <c r="E11" s="736">
        <v>17.350003999999998</v>
      </c>
      <c r="F11" s="77">
        <v>100</v>
      </c>
      <c r="G11" s="736">
        <v>82.649996000000002</v>
      </c>
      <c r="H11" s="736">
        <v>17.350003999999998</v>
      </c>
      <c r="I11" s="77">
        <v>100</v>
      </c>
    </row>
  </sheetData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50"/>
  <sheetViews>
    <sheetView showGridLines="0" zoomScaleNormal="100" workbookViewId="0">
      <selection activeCell="C37" sqref="C37:D38"/>
    </sheetView>
  </sheetViews>
  <sheetFormatPr baseColWidth="10" defaultRowHeight="10.5"/>
  <cols>
    <col min="1" max="1" width="11.42578125" style="282"/>
    <col min="2" max="2" width="27.28515625" style="282" customWidth="1"/>
    <col min="3" max="4" width="16" style="282" customWidth="1"/>
    <col min="5" max="5" width="11.42578125" style="282"/>
    <col min="6" max="6" width="38.140625" style="282" customWidth="1"/>
    <col min="7" max="7" width="21.140625" style="282" customWidth="1"/>
    <col min="8" max="8" width="19.7109375" style="282" customWidth="1"/>
    <col min="9" max="16384" width="11.42578125" style="282"/>
  </cols>
  <sheetData>
    <row r="1" spans="2:8" ht="11.25" thickBot="1"/>
    <row r="2" spans="2:8" ht="10.5" customHeight="1">
      <c r="B2" s="1321" t="s">
        <v>514</v>
      </c>
      <c r="C2" s="333">
        <v>43008</v>
      </c>
      <c r="D2" s="334">
        <v>42735</v>
      </c>
    </row>
    <row r="3" spans="2:8" ht="10.5" customHeight="1">
      <c r="B3" s="1322"/>
      <c r="C3" s="335" t="s">
        <v>0</v>
      </c>
      <c r="D3" s="336" t="s">
        <v>0</v>
      </c>
    </row>
    <row r="4" spans="2:8" ht="21" customHeight="1">
      <c r="B4" s="78" t="s">
        <v>515</v>
      </c>
      <c r="C4" s="283">
        <v>637.92999999999995</v>
      </c>
      <c r="D4" s="284">
        <v>669.47</v>
      </c>
    </row>
    <row r="5" spans="2:8" ht="21" customHeight="1" thickBot="1">
      <c r="B5" s="79" t="s">
        <v>38</v>
      </c>
      <c r="C5" s="285">
        <v>752.99</v>
      </c>
      <c r="D5" s="286">
        <v>705.6</v>
      </c>
    </row>
    <row r="6" spans="2:8" ht="21">
      <c r="F6" s="372" t="s">
        <v>516</v>
      </c>
      <c r="G6" s="1147" t="s">
        <v>517</v>
      </c>
      <c r="H6" s="1147" t="s">
        <v>518</v>
      </c>
    </row>
    <row r="7" spans="2:8" ht="21" customHeight="1">
      <c r="F7" s="1148" t="s">
        <v>519</v>
      </c>
      <c r="G7" s="287">
        <v>25</v>
      </c>
      <c r="H7" s="287">
        <v>80</v>
      </c>
    </row>
    <row r="8" spans="2:8" ht="21" customHeight="1">
      <c r="F8" s="1148" t="s">
        <v>520</v>
      </c>
      <c r="G8" s="287">
        <v>5</v>
      </c>
      <c r="H8" s="287">
        <v>50</v>
      </c>
    </row>
    <row r="9" spans="2:8" ht="21" customHeight="1">
      <c r="F9" s="1148" t="s">
        <v>521</v>
      </c>
      <c r="G9" s="287">
        <v>4</v>
      </c>
      <c r="H9" s="287">
        <v>4</v>
      </c>
    </row>
    <row r="10" spans="2:8" ht="21" customHeight="1">
      <c r="F10" s="1148" t="s">
        <v>522</v>
      </c>
      <c r="G10" s="287">
        <v>5</v>
      </c>
      <c r="H10" s="287">
        <v>80</v>
      </c>
    </row>
    <row r="11" spans="2:8" ht="21" customHeight="1">
      <c r="F11" s="1148" t="s">
        <v>523</v>
      </c>
      <c r="G11" s="287">
        <v>7</v>
      </c>
      <c r="H11" s="287">
        <v>10</v>
      </c>
    </row>
    <row r="12" spans="2:8" ht="21" customHeight="1">
      <c r="F12" s="1148" t="s">
        <v>524</v>
      </c>
      <c r="G12" s="287">
        <v>5</v>
      </c>
      <c r="H12" s="287">
        <v>5</v>
      </c>
    </row>
    <row r="13" spans="2:8" ht="21" customHeight="1" thickBot="1">
      <c r="F13" s="1149" t="s">
        <v>525</v>
      </c>
      <c r="G13" s="288">
        <v>5</v>
      </c>
      <c r="H13" s="288">
        <v>80</v>
      </c>
    </row>
    <row r="30" hidden="1"/>
    <row r="32" ht="11.25" thickBot="1"/>
    <row r="33" spans="2:10" ht="15" customHeight="1">
      <c r="B33" s="1301"/>
      <c r="C33" s="333">
        <v>43008</v>
      </c>
      <c r="D33" s="334">
        <v>42735</v>
      </c>
    </row>
    <row r="34" spans="2:10" ht="15" customHeight="1">
      <c r="B34" s="78" t="s">
        <v>1067</v>
      </c>
      <c r="C34" s="1559">
        <v>5811031417</v>
      </c>
      <c r="D34" s="1560">
        <v>5811030417</v>
      </c>
    </row>
    <row r="35" spans="2:10" ht="15" customHeight="1">
      <c r="B35" s="78" t="s">
        <v>1068</v>
      </c>
      <c r="C35" s="1559">
        <v>307933743</v>
      </c>
      <c r="D35" s="1560">
        <v>307934743</v>
      </c>
    </row>
    <row r="37" spans="2:10">
      <c r="C37" s="1036"/>
      <c r="D37" s="1037"/>
    </row>
    <row r="38" spans="2:10" ht="11.25" thickBot="1">
      <c r="D38" s="1037"/>
    </row>
    <row r="39" spans="2:10">
      <c r="G39" s="1323" t="s">
        <v>98</v>
      </c>
      <c r="H39" s="737" t="s">
        <v>279</v>
      </c>
      <c r="I39" s="737" t="s">
        <v>279</v>
      </c>
      <c r="J39" s="1325" t="s">
        <v>7</v>
      </c>
    </row>
    <row r="40" spans="2:10" ht="21.75" thickBot="1">
      <c r="G40" s="1324"/>
      <c r="H40" s="738" t="s">
        <v>280</v>
      </c>
      <c r="I40" s="738" t="s">
        <v>281</v>
      </c>
      <c r="J40" s="1326"/>
    </row>
    <row r="41" spans="2:10" ht="11.25" thickBot="1">
      <c r="G41" s="739" t="s">
        <v>40</v>
      </c>
      <c r="H41" s="740" t="s">
        <v>41</v>
      </c>
      <c r="I41" s="740" t="s">
        <v>29</v>
      </c>
      <c r="J41" s="740" t="s">
        <v>30</v>
      </c>
    </row>
    <row r="42" spans="2:10" ht="11.25" thickBot="1">
      <c r="G42" s="739" t="s">
        <v>282</v>
      </c>
      <c r="H42" s="740" t="s">
        <v>22</v>
      </c>
      <c r="I42" s="740" t="s">
        <v>22</v>
      </c>
      <c r="J42" s="740" t="s">
        <v>22</v>
      </c>
    </row>
    <row r="43" spans="2:10" ht="11.25" thickBot="1">
      <c r="G43" s="739" t="s">
        <v>47</v>
      </c>
      <c r="H43" s="740" t="s">
        <v>245</v>
      </c>
      <c r="I43" s="740" t="s">
        <v>65</v>
      </c>
      <c r="J43" s="740" t="s">
        <v>245</v>
      </c>
    </row>
    <row r="44" spans="2:10" ht="11.25" thickBot="1">
      <c r="G44" s="739" t="s">
        <v>88</v>
      </c>
      <c r="H44" s="741">
        <v>0.99990029999999996</v>
      </c>
      <c r="I44" s="741">
        <v>1</v>
      </c>
      <c r="J44" s="741">
        <v>0.53506500000000001</v>
      </c>
    </row>
    <row r="45" spans="2:10" ht="11.25" thickBot="1">
      <c r="G45" s="739" t="s">
        <v>89</v>
      </c>
      <c r="H45" s="741">
        <v>0.99990029999999996</v>
      </c>
      <c r="I45" s="741">
        <v>1</v>
      </c>
      <c r="J45" s="741">
        <v>0.53506500000000001</v>
      </c>
    </row>
    <row r="46" spans="2:10" ht="11.25" thickBot="1">
      <c r="G46" s="742" t="s">
        <v>46</v>
      </c>
      <c r="H46" s="743"/>
      <c r="I46" s="743"/>
      <c r="J46" s="740"/>
    </row>
    <row r="47" spans="2:10" ht="11.25" thickBot="1">
      <c r="G47" s="739" t="s">
        <v>45</v>
      </c>
      <c r="H47" s="741">
        <v>8.3799999999999999E-2</v>
      </c>
      <c r="I47" s="741">
        <v>2.07E-2</v>
      </c>
      <c r="J47" s="741">
        <v>6.0600000000000001E-2</v>
      </c>
    </row>
    <row r="48" spans="2:10" ht="24.75" customHeight="1" thickBot="1">
      <c r="G48" s="739" t="s">
        <v>52</v>
      </c>
      <c r="H48" s="741">
        <v>7.6300000000000007E-2</v>
      </c>
      <c r="I48" s="741">
        <v>4.1700000000000001E-2</v>
      </c>
      <c r="J48" s="741">
        <v>0.1583</v>
      </c>
    </row>
    <row r="49" spans="7:10" ht="21" customHeight="1" thickBot="1">
      <c r="G49" s="739" t="s">
        <v>242</v>
      </c>
      <c r="H49" s="741">
        <v>0.10730000000000001</v>
      </c>
      <c r="I49" s="741">
        <v>2.63E-2</v>
      </c>
      <c r="J49" s="741">
        <v>2.92E-2</v>
      </c>
    </row>
    <row r="50" spans="7:10" ht="21" customHeight="1"/>
  </sheetData>
  <mergeCells count="3">
    <mergeCell ref="B2:B3"/>
    <mergeCell ref="G39:G40"/>
    <mergeCell ref="J39:J4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I14"/>
  <sheetViews>
    <sheetView showGridLines="0" topLeftCell="A4" workbookViewId="0">
      <selection activeCell="F14" sqref="F14"/>
    </sheetView>
  </sheetViews>
  <sheetFormatPr baseColWidth="10" defaultRowHeight="15"/>
  <cols>
    <col min="2" max="2" width="75.5703125" customWidth="1"/>
    <col min="3" max="3" width="12.7109375" customWidth="1"/>
    <col min="6" max="6" width="13.28515625" bestFit="1" customWidth="1"/>
  </cols>
  <sheetData>
    <row r="1" spans="1:9" ht="15.75" thickBot="1">
      <c r="A1" s="613" t="s">
        <v>67</v>
      </c>
    </row>
    <row r="2" spans="1:9">
      <c r="B2" s="1155" t="s">
        <v>534</v>
      </c>
      <c r="C2" s="1156"/>
      <c r="D2" s="1156"/>
      <c r="E2" s="1156"/>
      <c r="F2" s="1156"/>
      <c r="G2" s="1156"/>
      <c r="H2" s="1156"/>
      <c r="I2" s="1156"/>
    </row>
    <row r="3" spans="1:9">
      <c r="B3" s="1327" t="s">
        <v>535</v>
      </c>
      <c r="C3" s="1327"/>
      <c r="D3" s="1327"/>
      <c r="E3" s="1327"/>
      <c r="F3" s="1327"/>
      <c r="G3" s="1327"/>
      <c r="H3" s="1327"/>
      <c r="I3" s="1327"/>
    </row>
    <row r="4" spans="1:9" ht="15.75" thickBot="1"/>
    <row r="5" spans="1:9" ht="42" customHeight="1">
      <c r="B5" s="255" t="s">
        <v>526</v>
      </c>
      <c r="C5" s="1150" t="s">
        <v>527</v>
      </c>
      <c r="D5" s="1223"/>
    </row>
    <row r="6" spans="1:9" ht="20.25" customHeight="1">
      <c r="B6" s="270" t="s">
        <v>528</v>
      </c>
      <c r="C6" s="734"/>
      <c r="D6" s="1223"/>
    </row>
    <row r="7" spans="1:9" s="970" customFormat="1" ht="20.25" customHeight="1">
      <c r="B7" s="1151" t="s">
        <v>529</v>
      </c>
      <c r="C7" s="1081">
        <v>-246664</v>
      </c>
      <c r="D7" s="1223"/>
    </row>
    <row r="8" spans="1:9" s="1024" customFormat="1" ht="20.25" customHeight="1" thickBot="1">
      <c r="B8" s="1152" t="s">
        <v>422</v>
      </c>
      <c r="C8" s="1083">
        <v>11506</v>
      </c>
      <c r="D8" s="1223"/>
    </row>
    <row r="9" spans="1:9" s="970" customFormat="1" ht="20.25" customHeight="1">
      <c r="B9" s="1082" t="s">
        <v>530</v>
      </c>
      <c r="C9" s="1083">
        <v>235158</v>
      </c>
      <c r="D9" s="1223"/>
    </row>
    <row r="10" spans="1:9" ht="20.25" customHeight="1">
      <c r="B10" s="1034" t="s">
        <v>531</v>
      </c>
      <c r="C10" s="1035"/>
      <c r="D10" s="1223"/>
    </row>
    <row r="11" spans="1:9" ht="20.25" customHeight="1">
      <c r="B11" s="1153" t="s">
        <v>446</v>
      </c>
      <c r="C11" s="1083">
        <v>-7584</v>
      </c>
      <c r="D11" s="1223"/>
    </row>
    <row r="12" spans="1:9" ht="20.25" customHeight="1">
      <c r="B12" s="1153" t="s">
        <v>449</v>
      </c>
      <c r="C12" s="1083">
        <v>-501646</v>
      </c>
      <c r="D12" s="1223"/>
    </row>
    <row r="13" spans="1:9" ht="20.25" customHeight="1">
      <c r="B13" s="1153" t="s">
        <v>450</v>
      </c>
      <c r="C13" s="1083">
        <v>440168</v>
      </c>
      <c r="D13" s="1223"/>
    </row>
    <row r="14" spans="1:9" ht="23.25" customHeight="1" thickBot="1">
      <c r="B14" s="1154" t="s">
        <v>532</v>
      </c>
      <c r="C14" s="1084">
        <v>69062</v>
      </c>
      <c r="D14" s="1223"/>
    </row>
  </sheetData>
  <mergeCells count="1">
    <mergeCell ref="B3:I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52</vt:i4>
      </vt:variant>
      <vt:variant>
        <vt:lpstr>Rangos con nombre</vt:lpstr>
      </vt:variant>
      <vt:variant>
        <vt:i4>10</vt:i4>
      </vt:variant>
    </vt:vector>
  </HeadingPairs>
  <TitlesOfParts>
    <vt:vector size="62" baseType="lpstr">
      <vt:lpstr>Activo</vt:lpstr>
      <vt:lpstr>Pasivo</vt:lpstr>
      <vt:lpstr>Estado de Resultado</vt:lpstr>
      <vt:lpstr>Flujo </vt:lpstr>
      <vt:lpstr>Eº Cambio Patrimonio</vt:lpstr>
      <vt:lpstr>Nuevos pronunciamientos (2)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AFR, corriente</vt:lpstr>
      <vt:lpstr>AFR, no corriente</vt:lpstr>
      <vt:lpstr>Prestamos periodo actual </vt:lpstr>
      <vt:lpstr>Prestamos periodo anterior </vt:lpstr>
      <vt:lpstr>Bonos periodo actual </vt:lpstr>
      <vt:lpstr>Bonos periodo anterior</vt:lpstr>
      <vt:lpstr>fwr</vt:lpstr>
      <vt:lpstr>Riesgo de credito</vt:lpstr>
      <vt:lpstr>Perfil vencimiento</vt:lpstr>
      <vt:lpstr>Tasa de interes</vt:lpstr>
      <vt:lpstr>Analisis sensibilizacion</vt:lpstr>
      <vt:lpstr>Equivalentes al efectivo</vt:lpstr>
      <vt:lpstr>Acreedores comerciales</vt:lpstr>
      <vt:lpstr>Acreed Comer x vencim (2)</vt:lpstr>
      <vt:lpstr>Valor justo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 (1)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RUR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'N19 Benef empleados '!Área_de_impresión</vt:lpstr>
      <vt:lpstr>'N8 Clase de instrumentos finan'!Área_de_impresión</vt:lpstr>
      <vt:lpstr>Pasivo!Área_de_impresión</vt:lpstr>
      <vt:lpstr>'Prestamos periodo actual '!Área_de_impresión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Stephanie Baier Arocha</cp:lastModifiedBy>
  <cp:lastPrinted>2017-10-20T18:18:54Z</cp:lastPrinted>
  <dcterms:created xsi:type="dcterms:W3CDTF">2010-04-27T01:25:10Z</dcterms:created>
  <dcterms:modified xsi:type="dcterms:W3CDTF">2017-11-29T19:55:39Z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